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165" windowWidth="19320" windowHeight="12825" activeTab="0"/>
  </bookViews>
  <sheets>
    <sheet name="LAADS System Outage Chart" sheetId="1" r:id="rId1"/>
    <sheet name="System Outage Sheet" sheetId="2" r:id="rId2"/>
    <sheet name="Old Downtime Sheet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<sst xmlns="http://schemas.openxmlformats.org/spreadsheetml/2006/main" count="10" uniqueCount="8">
  <si>
    <t>Planned</t>
  </si>
  <si>
    <t>Unplanned</t>
  </si>
  <si>
    <t>Date</t>
  </si>
  <si>
    <t>Total</t>
  </si>
  <si>
    <t>DBSync (Addt'l unplanned)</t>
  </si>
  <si>
    <t>Down</t>
  </si>
  <si>
    <t>Degraded</t>
  </si>
  <si>
    <t>Storage Node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</si>
</sst>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  <numFmt numFmtId="167" formatCode="m/d/yy;@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eneva"/>
      <family val="0"/>
    </font>
    <font>
      <b/>
      <sz val="1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Laads System Outages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275"/>
          <c:w val="0.9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'System Outage Sheet'!$B$1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 Outage Sheet'!$A$169:$A$197</c:f>
              <c:strCache>
                <c:ptCount val="29"/>
                <c:pt idx="0">
                  <c:v>38791</c:v>
                </c:pt>
                <c:pt idx="1">
                  <c:v>38798</c:v>
                </c:pt>
                <c:pt idx="2">
                  <c:v>38805</c:v>
                </c:pt>
                <c:pt idx="3">
                  <c:v>38812</c:v>
                </c:pt>
                <c:pt idx="4">
                  <c:v>38819</c:v>
                </c:pt>
                <c:pt idx="5">
                  <c:v>38826</c:v>
                </c:pt>
                <c:pt idx="6">
                  <c:v>38833</c:v>
                </c:pt>
                <c:pt idx="7">
                  <c:v>38840</c:v>
                </c:pt>
                <c:pt idx="8">
                  <c:v>38847</c:v>
                </c:pt>
                <c:pt idx="9">
                  <c:v>38854</c:v>
                </c:pt>
                <c:pt idx="10">
                  <c:v>38861</c:v>
                </c:pt>
                <c:pt idx="11">
                  <c:v>38868</c:v>
                </c:pt>
                <c:pt idx="12">
                  <c:v>38875</c:v>
                </c:pt>
                <c:pt idx="13">
                  <c:v>38882</c:v>
                </c:pt>
                <c:pt idx="14">
                  <c:v>38889</c:v>
                </c:pt>
                <c:pt idx="15">
                  <c:v>38896</c:v>
                </c:pt>
                <c:pt idx="16">
                  <c:v>38903</c:v>
                </c:pt>
                <c:pt idx="17">
                  <c:v>38910</c:v>
                </c:pt>
                <c:pt idx="18">
                  <c:v>38917</c:v>
                </c:pt>
                <c:pt idx="19">
                  <c:v>38924</c:v>
                </c:pt>
                <c:pt idx="20">
                  <c:v>38931</c:v>
                </c:pt>
                <c:pt idx="21">
                  <c:v>38938</c:v>
                </c:pt>
                <c:pt idx="22">
                  <c:v>38945</c:v>
                </c:pt>
                <c:pt idx="23">
                  <c:v>38952</c:v>
                </c:pt>
                <c:pt idx="24">
                  <c:v>38959</c:v>
                </c:pt>
                <c:pt idx="25">
                  <c:v>38966</c:v>
                </c:pt>
                <c:pt idx="26">
                  <c:v>38973</c:v>
                </c:pt>
                <c:pt idx="27">
                  <c:v>38980</c:v>
                </c:pt>
                <c:pt idx="28">
                  <c:v>38987</c:v>
                </c:pt>
              </c:strCache>
            </c:strRef>
          </c:cat>
          <c:val>
            <c:numRef>
              <c:f>'System Outage Sheet'!$B$169:$B$197</c:f>
              <c:numCache>
                <c:ptCount val="29"/>
                <c:pt idx="3">
                  <c:v>24.5</c:v>
                </c:pt>
              </c:numCache>
            </c:numRef>
          </c:val>
        </c:ser>
        <c:ser>
          <c:idx val="1"/>
          <c:order val="1"/>
          <c:tx>
            <c:strRef>
              <c:f>'System Outage Sheet'!$C$1</c:f>
              <c:strCache>
                <c:ptCount val="1"/>
                <c:pt idx="0">
                  <c:v>Degraded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 Outage Sheet'!$A$169:$A$197</c:f>
              <c:strCache>
                <c:ptCount val="29"/>
                <c:pt idx="0">
                  <c:v>38791</c:v>
                </c:pt>
                <c:pt idx="1">
                  <c:v>38798</c:v>
                </c:pt>
                <c:pt idx="2">
                  <c:v>38805</c:v>
                </c:pt>
                <c:pt idx="3">
                  <c:v>38812</c:v>
                </c:pt>
                <c:pt idx="4">
                  <c:v>38819</c:v>
                </c:pt>
                <c:pt idx="5">
                  <c:v>38826</c:v>
                </c:pt>
                <c:pt idx="6">
                  <c:v>38833</c:v>
                </c:pt>
                <c:pt idx="7">
                  <c:v>38840</c:v>
                </c:pt>
                <c:pt idx="8">
                  <c:v>38847</c:v>
                </c:pt>
                <c:pt idx="9">
                  <c:v>38854</c:v>
                </c:pt>
                <c:pt idx="10">
                  <c:v>38861</c:v>
                </c:pt>
                <c:pt idx="11">
                  <c:v>38868</c:v>
                </c:pt>
                <c:pt idx="12">
                  <c:v>38875</c:v>
                </c:pt>
                <c:pt idx="13">
                  <c:v>38882</c:v>
                </c:pt>
                <c:pt idx="14">
                  <c:v>38889</c:v>
                </c:pt>
                <c:pt idx="15">
                  <c:v>38896</c:v>
                </c:pt>
                <c:pt idx="16">
                  <c:v>38903</c:v>
                </c:pt>
                <c:pt idx="17">
                  <c:v>38910</c:v>
                </c:pt>
                <c:pt idx="18">
                  <c:v>38917</c:v>
                </c:pt>
                <c:pt idx="19">
                  <c:v>38924</c:v>
                </c:pt>
                <c:pt idx="20">
                  <c:v>38931</c:v>
                </c:pt>
                <c:pt idx="21">
                  <c:v>38938</c:v>
                </c:pt>
                <c:pt idx="22">
                  <c:v>38945</c:v>
                </c:pt>
                <c:pt idx="23">
                  <c:v>38952</c:v>
                </c:pt>
                <c:pt idx="24">
                  <c:v>38959</c:v>
                </c:pt>
                <c:pt idx="25">
                  <c:v>38966</c:v>
                </c:pt>
                <c:pt idx="26">
                  <c:v>38973</c:v>
                </c:pt>
                <c:pt idx="27">
                  <c:v>38980</c:v>
                </c:pt>
                <c:pt idx="28">
                  <c:v>38987</c:v>
                </c:pt>
              </c:strCache>
            </c:strRef>
          </c:cat>
          <c:val>
            <c:numRef>
              <c:f>'System Outage Sheet'!$C$169:$C$197</c:f>
              <c:numCache>
                <c:ptCount val="29"/>
                <c:pt idx="0">
                  <c:v>36.5</c:v>
                </c:pt>
                <c:pt idx="1">
                  <c:v>1.15</c:v>
                </c:pt>
                <c:pt idx="2">
                  <c:v>1.85</c:v>
                </c:pt>
                <c:pt idx="3">
                  <c:v>29</c:v>
                </c:pt>
                <c:pt idx="4">
                  <c:v>10.5</c:v>
                </c:pt>
                <c:pt idx="5">
                  <c:v>2.1</c:v>
                </c:pt>
                <c:pt idx="6">
                  <c:v>83.15</c:v>
                </c:pt>
                <c:pt idx="7">
                  <c:v>2.66</c:v>
                </c:pt>
                <c:pt idx="9">
                  <c:v>0.5</c:v>
                </c:pt>
                <c:pt idx="10">
                  <c:v>6</c:v>
                </c:pt>
                <c:pt idx="11">
                  <c:v>56.5</c:v>
                </c:pt>
                <c:pt idx="12">
                  <c:v>45.45</c:v>
                </c:pt>
                <c:pt idx="14">
                  <c:v>5.33</c:v>
                </c:pt>
                <c:pt idx="15">
                  <c:v>49.66</c:v>
                </c:pt>
                <c:pt idx="16">
                  <c:v>6.6</c:v>
                </c:pt>
                <c:pt idx="17">
                  <c:v>48.33</c:v>
                </c:pt>
                <c:pt idx="18">
                  <c:v>74.5</c:v>
                </c:pt>
                <c:pt idx="19">
                  <c:v>159</c:v>
                </c:pt>
                <c:pt idx="21">
                  <c:v>3</c:v>
                </c:pt>
                <c:pt idx="22">
                  <c:v>30.6</c:v>
                </c:pt>
                <c:pt idx="23">
                  <c:v>59.33</c:v>
                </c:pt>
                <c:pt idx="25">
                  <c:v>2.66</c:v>
                </c:pt>
                <c:pt idx="26">
                  <c:v>47.75</c:v>
                </c:pt>
                <c:pt idx="27">
                  <c:v>35.6</c:v>
                </c:pt>
              </c:numCache>
            </c:numRef>
          </c:val>
        </c:ser>
        <c:axId val="13055127"/>
        <c:axId val="50387280"/>
      </c:barChart>
      <c:catAx>
        <c:axId val="1305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7280"/>
        <c:crosses val="autoZero"/>
        <c:auto val="0"/>
        <c:lblOffset val="100"/>
        <c:tickLblSkip val="1"/>
        <c:noMultiLvlLbl val="0"/>
      </c:catAx>
      <c:valAx>
        <c:axId val="503872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Hours/Week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55127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175"/>
          <c:y val="0.95775"/>
          <c:w val="0.1322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Laads System Outages</a:t>
            </a:r>
          </a:p>
        </c:rich>
      </c:tx>
      <c:layout>
        <c:manualLayout>
          <c:xMode val="factor"/>
          <c:yMode val="factor"/>
          <c:x val="0.017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0225"/>
          <c:w val="0.978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'System Outage Sheet'!$B$1</c:f>
              <c:strCache>
                <c:ptCount val="1"/>
                <c:pt idx="0">
                  <c:v>Down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'System Outage Sheet'!$A$153:$A$177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'System Outage Sheet'!$B$153:$B$177</c:f>
              <c:numCache>
                <c:ptCount val="25"/>
                <c:pt idx="19">
                  <c:v>24.5</c:v>
                </c:pt>
              </c:numCache>
            </c:numRef>
          </c:val>
        </c:ser>
        <c:ser>
          <c:idx val="1"/>
          <c:order val="1"/>
          <c:tx>
            <c:strRef>
              <c:f>'System Outage Sheet'!$C$1</c:f>
              <c:strCache>
                <c:ptCount val="1"/>
                <c:pt idx="0">
                  <c:v>Degraded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 Outage Sheet'!$A$153:$A$177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'System Outage Sheet'!$C$153:$C$177</c:f>
              <c:numCache>
                <c:ptCount val="25"/>
                <c:pt idx="0">
                  <c:v>62.1</c:v>
                </c:pt>
                <c:pt idx="1">
                  <c:v>13.25</c:v>
                </c:pt>
                <c:pt idx="3">
                  <c:v>24</c:v>
                </c:pt>
                <c:pt idx="4">
                  <c:v>64.9</c:v>
                </c:pt>
                <c:pt idx="5">
                  <c:v>20.15</c:v>
                </c:pt>
                <c:pt idx="8">
                  <c:v>83.15</c:v>
                </c:pt>
                <c:pt idx="9">
                  <c:v>0.6</c:v>
                </c:pt>
                <c:pt idx="10">
                  <c:v>4</c:v>
                </c:pt>
                <c:pt idx="11">
                  <c:v>18.75</c:v>
                </c:pt>
                <c:pt idx="12">
                  <c:v>124.5</c:v>
                </c:pt>
                <c:pt idx="13">
                  <c:v>50.5</c:v>
                </c:pt>
                <c:pt idx="14">
                  <c:v>6.33</c:v>
                </c:pt>
                <c:pt idx="15">
                  <c:v>8.33</c:v>
                </c:pt>
                <c:pt idx="16">
                  <c:v>36.5</c:v>
                </c:pt>
                <c:pt idx="17">
                  <c:v>1.15</c:v>
                </c:pt>
                <c:pt idx="18">
                  <c:v>1.85</c:v>
                </c:pt>
                <c:pt idx="19">
                  <c:v>29</c:v>
                </c:pt>
                <c:pt idx="20">
                  <c:v>10.5</c:v>
                </c:pt>
                <c:pt idx="21">
                  <c:v>2.1</c:v>
                </c:pt>
                <c:pt idx="22">
                  <c:v>83.15</c:v>
                </c:pt>
                <c:pt idx="23">
                  <c:v>2.66</c:v>
                </c:pt>
              </c:numCache>
            </c:numRef>
          </c:val>
        </c:ser>
        <c:ser>
          <c:idx val="2"/>
          <c:order val="2"/>
          <c:tx>
            <c:strRef>
              <c:f>'System Outage Sheet'!$D$1</c:f>
              <c:strCache>
                <c:ptCount val="1"/>
                <c:pt idx="0">
                  <c:v>Storage Node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 Outage Sheet'!$A$153:$A$177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'System Outage Sheet'!$D$153:$D$177</c:f>
              <c:numCache>
                <c:ptCount val="25"/>
                <c:pt idx="0">
                  <c:v>58.53</c:v>
                </c:pt>
                <c:pt idx="1">
                  <c:v>13.25</c:v>
                </c:pt>
                <c:pt idx="3">
                  <c:v>24</c:v>
                </c:pt>
                <c:pt idx="4">
                  <c:v>20.15</c:v>
                </c:pt>
                <c:pt idx="5">
                  <c:v>20.15</c:v>
                </c:pt>
                <c:pt idx="8">
                  <c:v>83.15</c:v>
                </c:pt>
                <c:pt idx="9">
                  <c:v>0.6</c:v>
                </c:pt>
                <c:pt idx="10">
                  <c:v>4</c:v>
                </c:pt>
                <c:pt idx="11">
                  <c:v>18.75</c:v>
                </c:pt>
                <c:pt idx="12">
                  <c:v>124.5</c:v>
                </c:pt>
                <c:pt idx="13">
                  <c:v>50.5</c:v>
                </c:pt>
                <c:pt idx="14">
                  <c:v>6.33</c:v>
                </c:pt>
                <c:pt idx="15">
                  <c:v>8.33</c:v>
                </c:pt>
                <c:pt idx="16">
                  <c:v>36.5</c:v>
                </c:pt>
                <c:pt idx="18">
                  <c:v>1.85</c:v>
                </c:pt>
                <c:pt idx="19">
                  <c:v>2.66</c:v>
                </c:pt>
                <c:pt idx="20">
                  <c:v>10.5</c:v>
                </c:pt>
                <c:pt idx="21">
                  <c:v>1.85</c:v>
                </c:pt>
                <c:pt idx="22">
                  <c:v>83.15</c:v>
                </c:pt>
                <c:pt idx="23">
                  <c:v>2.66</c:v>
                </c:pt>
              </c:numCache>
            </c:numRef>
          </c:val>
        </c:ser>
        <c:axId val="50832337"/>
        <c:axId val="54837850"/>
      </c:barChart>
      <c:catAx>
        <c:axId val="5083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7850"/>
        <c:crosses val="autoZero"/>
        <c:auto val="0"/>
        <c:lblOffset val="100"/>
        <c:tickLblSkip val="2"/>
        <c:noMultiLvlLbl val="0"/>
      </c:catAx>
      <c:valAx>
        <c:axId val="548378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Hours/Week</a:t>
                </a:r>
              </a:p>
            </c:rich>
          </c:tx>
          <c:layout>
            <c:manualLayout>
              <c:xMode val="factor"/>
              <c:yMode val="factor"/>
              <c:x val="0.00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32337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9"/>
          <c:y val="0.96225"/>
          <c:w val="0.281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676275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2200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53">
      <selection activeCell="C172" sqref="C172"/>
    </sheetView>
  </sheetViews>
  <sheetFormatPr defaultColWidth="11.375" defaultRowHeight="12"/>
  <cols>
    <col min="1" max="1" width="15.75390625" style="0" customWidth="1"/>
  </cols>
  <sheetData>
    <row r="1" spans="1:5" ht="12">
      <c r="A1" s="2" t="s">
        <v>2</v>
      </c>
      <c r="B1" s="2" t="s">
        <v>5</v>
      </c>
      <c r="C1" s="2" t="s">
        <v>6</v>
      </c>
      <c r="D1" s="2" t="s">
        <v>7</v>
      </c>
      <c r="E1" s="2" t="s">
        <v>3</v>
      </c>
    </row>
    <row r="2" spans="1:6" ht="12" hidden="1">
      <c r="A2" s="1">
        <v>37622</v>
      </c>
      <c r="E2">
        <f>SUM(B2:C2)</f>
        <v>0</v>
      </c>
      <c r="F2">
        <f>SUM(E2)</f>
        <v>0</v>
      </c>
    </row>
    <row r="3" spans="1:6" ht="12" hidden="1">
      <c r="A3" s="1">
        <v>37629</v>
      </c>
      <c r="E3">
        <f aca="true" t="shared" si="0" ref="E3:E66">SUM(B3:C3)</f>
        <v>0</v>
      </c>
      <c r="F3">
        <f>SUM(E3+F2)</f>
        <v>0</v>
      </c>
    </row>
    <row r="4" spans="1:6" ht="12" hidden="1">
      <c r="A4" s="1">
        <v>37636</v>
      </c>
      <c r="E4">
        <f t="shared" si="0"/>
        <v>0</v>
      </c>
      <c r="F4">
        <f aca="true" t="shared" si="1" ref="F4:F67">SUM(E4+F3)</f>
        <v>0</v>
      </c>
    </row>
    <row r="5" spans="1:6" ht="12" hidden="1">
      <c r="A5" s="1">
        <v>37643</v>
      </c>
      <c r="B5">
        <v>3</v>
      </c>
      <c r="E5">
        <f t="shared" si="0"/>
        <v>3</v>
      </c>
      <c r="F5">
        <f t="shared" si="1"/>
        <v>3</v>
      </c>
    </row>
    <row r="6" spans="1:6" ht="12" hidden="1">
      <c r="A6" s="1">
        <v>37650</v>
      </c>
      <c r="E6">
        <f t="shared" si="0"/>
        <v>0</v>
      </c>
      <c r="F6">
        <f t="shared" si="1"/>
        <v>3</v>
      </c>
    </row>
    <row r="7" spans="1:6" ht="12" hidden="1">
      <c r="A7" s="1">
        <v>37657</v>
      </c>
      <c r="E7">
        <f t="shared" si="0"/>
        <v>0</v>
      </c>
      <c r="F7">
        <f t="shared" si="1"/>
        <v>3</v>
      </c>
    </row>
    <row r="8" spans="1:6" ht="12" hidden="1">
      <c r="A8" s="1">
        <v>37664</v>
      </c>
      <c r="B8">
        <v>8</v>
      </c>
      <c r="E8">
        <f t="shared" si="0"/>
        <v>8</v>
      </c>
      <c r="F8">
        <f t="shared" si="1"/>
        <v>11</v>
      </c>
    </row>
    <row r="9" spans="1:6" ht="12" hidden="1">
      <c r="A9" s="1">
        <v>37671</v>
      </c>
      <c r="E9">
        <f t="shared" si="0"/>
        <v>0</v>
      </c>
      <c r="F9">
        <f t="shared" si="1"/>
        <v>11</v>
      </c>
    </row>
    <row r="10" spans="1:6" ht="12" hidden="1">
      <c r="A10" s="1">
        <v>37678</v>
      </c>
      <c r="E10">
        <f t="shared" si="0"/>
        <v>0</v>
      </c>
      <c r="F10">
        <f t="shared" si="1"/>
        <v>11</v>
      </c>
    </row>
    <row r="11" spans="1:6" ht="12" hidden="1">
      <c r="A11" s="1">
        <v>37685</v>
      </c>
      <c r="C11">
        <v>4.5</v>
      </c>
      <c r="E11">
        <f t="shared" si="0"/>
        <v>4.5</v>
      </c>
      <c r="F11">
        <f t="shared" si="1"/>
        <v>15.5</v>
      </c>
    </row>
    <row r="12" spans="1:6" ht="12" hidden="1">
      <c r="A12" s="1">
        <v>37692</v>
      </c>
      <c r="B12">
        <v>10</v>
      </c>
      <c r="C12">
        <v>1</v>
      </c>
      <c r="E12">
        <f t="shared" si="0"/>
        <v>11</v>
      </c>
      <c r="F12">
        <f t="shared" si="1"/>
        <v>26.5</v>
      </c>
    </row>
    <row r="13" spans="1:6" ht="12" hidden="1">
      <c r="A13" s="1">
        <v>37699</v>
      </c>
      <c r="B13">
        <v>1</v>
      </c>
      <c r="E13">
        <f t="shared" si="0"/>
        <v>1</v>
      </c>
      <c r="F13">
        <f t="shared" si="1"/>
        <v>27.5</v>
      </c>
    </row>
    <row r="14" spans="1:6" ht="12" hidden="1">
      <c r="A14" s="1">
        <v>37706</v>
      </c>
      <c r="C14">
        <v>32</v>
      </c>
      <c r="E14">
        <f t="shared" si="0"/>
        <v>32</v>
      </c>
      <c r="F14">
        <f t="shared" si="1"/>
        <v>59.5</v>
      </c>
    </row>
    <row r="15" spans="1:6" ht="12" hidden="1">
      <c r="A15" s="1">
        <v>37713</v>
      </c>
      <c r="B15">
        <v>14.5</v>
      </c>
      <c r="C15">
        <v>1</v>
      </c>
      <c r="E15">
        <f t="shared" si="0"/>
        <v>15.5</v>
      </c>
      <c r="F15">
        <f t="shared" si="1"/>
        <v>75</v>
      </c>
    </row>
    <row r="16" spans="1:6" ht="12" hidden="1">
      <c r="A16" s="1">
        <v>37720</v>
      </c>
      <c r="E16">
        <f t="shared" si="0"/>
        <v>0</v>
      </c>
      <c r="F16">
        <f t="shared" si="1"/>
        <v>75</v>
      </c>
    </row>
    <row r="17" spans="1:6" ht="12" hidden="1">
      <c r="A17" s="1">
        <v>37727</v>
      </c>
      <c r="C17">
        <v>1</v>
      </c>
      <c r="E17">
        <f t="shared" si="0"/>
        <v>1</v>
      </c>
      <c r="F17">
        <f t="shared" si="1"/>
        <v>76</v>
      </c>
    </row>
    <row r="18" spans="1:6" ht="12" hidden="1">
      <c r="A18" s="1">
        <v>37734</v>
      </c>
      <c r="B18">
        <v>38</v>
      </c>
      <c r="E18">
        <f t="shared" si="0"/>
        <v>38</v>
      </c>
      <c r="F18">
        <f t="shared" si="1"/>
        <v>114</v>
      </c>
    </row>
    <row r="19" spans="1:6" ht="12" hidden="1">
      <c r="A19" s="1">
        <v>37741</v>
      </c>
      <c r="B19">
        <v>32.5</v>
      </c>
      <c r="E19">
        <f t="shared" si="0"/>
        <v>32.5</v>
      </c>
      <c r="F19">
        <f t="shared" si="1"/>
        <v>146.5</v>
      </c>
    </row>
    <row r="20" spans="1:6" ht="12" hidden="1">
      <c r="A20" s="1">
        <v>37748</v>
      </c>
      <c r="C20">
        <v>82</v>
      </c>
      <c r="E20">
        <f t="shared" si="0"/>
        <v>82</v>
      </c>
      <c r="F20">
        <f t="shared" si="1"/>
        <v>228.5</v>
      </c>
    </row>
    <row r="21" spans="1:6" ht="12" hidden="1">
      <c r="A21" s="1">
        <v>37755</v>
      </c>
      <c r="E21">
        <f t="shared" si="0"/>
        <v>0</v>
      </c>
      <c r="F21">
        <f t="shared" si="1"/>
        <v>228.5</v>
      </c>
    </row>
    <row r="22" spans="1:6" ht="12" hidden="1">
      <c r="A22" s="1">
        <v>37762</v>
      </c>
      <c r="E22">
        <f t="shared" si="0"/>
        <v>0</v>
      </c>
      <c r="F22">
        <f t="shared" si="1"/>
        <v>228.5</v>
      </c>
    </row>
    <row r="23" spans="1:6" ht="12" hidden="1">
      <c r="A23" s="1">
        <v>37769</v>
      </c>
      <c r="E23">
        <f t="shared" si="0"/>
        <v>0</v>
      </c>
      <c r="F23">
        <f t="shared" si="1"/>
        <v>228.5</v>
      </c>
    </row>
    <row r="24" spans="1:6" ht="12" hidden="1">
      <c r="A24" s="1">
        <v>37776</v>
      </c>
      <c r="B24">
        <v>5.5</v>
      </c>
      <c r="C24">
        <v>4</v>
      </c>
      <c r="E24">
        <f t="shared" si="0"/>
        <v>9.5</v>
      </c>
      <c r="F24">
        <f t="shared" si="1"/>
        <v>238</v>
      </c>
    </row>
    <row r="25" spans="1:6" ht="12" hidden="1">
      <c r="A25" s="1">
        <v>37783</v>
      </c>
      <c r="C25">
        <v>6</v>
      </c>
      <c r="E25">
        <f t="shared" si="0"/>
        <v>6</v>
      </c>
      <c r="F25">
        <f t="shared" si="1"/>
        <v>244</v>
      </c>
    </row>
    <row r="26" spans="1:6" ht="12" hidden="1">
      <c r="A26" s="1">
        <v>37790</v>
      </c>
      <c r="B26">
        <v>2.5</v>
      </c>
      <c r="E26">
        <f t="shared" si="0"/>
        <v>2.5</v>
      </c>
      <c r="F26">
        <f t="shared" si="1"/>
        <v>246.5</v>
      </c>
    </row>
    <row r="27" spans="1:6" ht="12" hidden="1">
      <c r="A27" s="1">
        <v>37797</v>
      </c>
      <c r="E27">
        <f t="shared" si="0"/>
        <v>0</v>
      </c>
      <c r="F27">
        <f t="shared" si="1"/>
        <v>246.5</v>
      </c>
    </row>
    <row r="28" spans="1:6" ht="12" hidden="1">
      <c r="A28" s="1">
        <v>37804</v>
      </c>
      <c r="E28">
        <f t="shared" si="0"/>
        <v>0</v>
      </c>
      <c r="F28">
        <f t="shared" si="1"/>
        <v>246.5</v>
      </c>
    </row>
    <row r="29" spans="1:6" ht="12" hidden="1">
      <c r="A29" s="1">
        <v>37811</v>
      </c>
      <c r="C29">
        <v>32.5</v>
      </c>
      <c r="E29">
        <f t="shared" si="0"/>
        <v>32.5</v>
      </c>
      <c r="F29">
        <f t="shared" si="1"/>
        <v>279</v>
      </c>
    </row>
    <row r="30" spans="1:6" ht="12" hidden="1">
      <c r="A30" s="1">
        <v>37818</v>
      </c>
      <c r="C30">
        <v>41</v>
      </c>
      <c r="E30">
        <f t="shared" si="0"/>
        <v>41</v>
      </c>
      <c r="F30">
        <f t="shared" si="1"/>
        <v>320</v>
      </c>
    </row>
    <row r="31" spans="1:6" ht="12" hidden="1">
      <c r="A31" s="1">
        <v>37825</v>
      </c>
      <c r="C31">
        <v>3.5</v>
      </c>
      <c r="E31">
        <f t="shared" si="0"/>
        <v>3.5</v>
      </c>
      <c r="F31">
        <f t="shared" si="1"/>
        <v>323.5</v>
      </c>
    </row>
    <row r="32" spans="1:6" ht="12" hidden="1">
      <c r="A32" s="1">
        <v>37832</v>
      </c>
      <c r="B32">
        <v>6.5</v>
      </c>
      <c r="C32">
        <v>37.5</v>
      </c>
      <c r="E32">
        <f t="shared" si="0"/>
        <v>44</v>
      </c>
      <c r="F32">
        <f t="shared" si="1"/>
        <v>367.5</v>
      </c>
    </row>
    <row r="33" spans="1:6" ht="12" hidden="1">
      <c r="A33" s="1">
        <v>37839</v>
      </c>
      <c r="C33">
        <v>6.5</v>
      </c>
      <c r="E33">
        <f t="shared" si="0"/>
        <v>6.5</v>
      </c>
      <c r="F33">
        <f t="shared" si="1"/>
        <v>374</v>
      </c>
    </row>
    <row r="34" spans="1:6" ht="12" hidden="1">
      <c r="A34" s="1">
        <v>37846</v>
      </c>
      <c r="E34">
        <f t="shared" si="0"/>
        <v>0</v>
      </c>
      <c r="F34">
        <f t="shared" si="1"/>
        <v>374</v>
      </c>
    </row>
    <row r="35" spans="1:6" ht="12" hidden="1">
      <c r="A35" s="1">
        <v>37853</v>
      </c>
      <c r="C35">
        <v>0.5</v>
      </c>
      <c r="E35">
        <f t="shared" si="0"/>
        <v>0.5</v>
      </c>
      <c r="F35">
        <f t="shared" si="1"/>
        <v>374.5</v>
      </c>
    </row>
    <row r="36" spans="1:6" ht="12" hidden="1">
      <c r="A36" s="1">
        <v>37860</v>
      </c>
      <c r="B36">
        <v>1.5</v>
      </c>
      <c r="C36">
        <v>42</v>
      </c>
      <c r="E36">
        <f t="shared" si="0"/>
        <v>43.5</v>
      </c>
      <c r="F36">
        <f t="shared" si="1"/>
        <v>418</v>
      </c>
    </row>
    <row r="37" spans="1:6" ht="12" hidden="1">
      <c r="A37" s="1">
        <v>37867</v>
      </c>
      <c r="C37">
        <v>6.5</v>
      </c>
      <c r="E37">
        <f t="shared" si="0"/>
        <v>6.5</v>
      </c>
      <c r="F37">
        <f t="shared" si="1"/>
        <v>424.5</v>
      </c>
    </row>
    <row r="38" spans="1:6" ht="12" hidden="1">
      <c r="A38" s="1">
        <v>37874</v>
      </c>
      <c r="E38">
        <f t="shared" si="0"/>
        <v>0</v>
      </c>
      <c r="F38">
        <f t="shared" si="1"/>
        <v>424.5</v>
      </c>
    </row>
    <row r="39" spans="1:6" ht="12" hidden="1">
      <c r="A39" s="1">
        <v>37881</v>
      </c>
      <c r="E39">
        <f t="shared" si="0"/>
        <v>0</v>
      </c>
      <c r="F39">
        <f t="shared" si="1"/>
        <v>424.5</v>
      </c>
    </row>
    <row r="40" spans="1:6" ht="12" hidden="1">
      <c r="A40" s="1">
        <v>37888</v>
      </c>
      <c r="B40">
        <v>10</v>
      </c>
      <c r="C40">
        <v>0.75</v>
      </c>
      <c r="E40">
        <f t="shared" si="0"/>
        <v>10.75</v>
      </c>
      <c r="F40">
        <f t="shared" si="1"/>
        <v>435.25</v>
      </c>
    </row>
    <row r="41" spans="1:6" ht="12" hidden="1">
      <c r="A41" s="1">
        <v>37895</v>
      </c>
      <c r="E41">
        <f t="shared" si="0"/>
        <v>0</v>
      </c>
      <c r="F41">
        <f t="shared" si="1"/>
        <v>435.25</v>
      </c>
    </row>
    <row r="42" spans="1:6" ht="12" hidden="1">
      <c r="A42" s="1">
        <v>37902</v>
      </c>
      <c r="E42">
        <f t="shared" si="0"/>
        <v>0</v>
      </c>
      <c r="F42">
        <f t="shared" si="1"/>
        <v>435.25</v>
      </c>
    </row>
    <row r="43" spans="1:6" ht="12" hidden="1">
      <c r="A43" s="1">
        <v>37909</v>
      </c>
      <c r="E43">
        <f t="shared" si="0"/>
        <v>0</v>
      </c>
      <c r="F43">
        <f t="shared" si="1"/>
        <v>435.25</v>
      </c>
    </row>
    <row r="44" spans="1:6" ht="12" hidden="1">
      <c r="A44" s="1">
        <v>37916</v>
      </c>
      <c r="E44">
        <f t="shared" si="0"/>
        <v>0</v>
      </c>
      <c r="F44">
        <f t="shared" si="1"/>
        <v>435.25</v>
      </c>
    </row>
    <row r="45" spans="1:6" ht="12" hidden="1">
      <c r="A45" s="1">
        <v>37923</v>
      </c>
      <c r="C45">
        <v>21.5</v>
      </c>
      <c r="E45">
        <f t="shared" si="0"/>
        <v>21.5</v>
      </c>
      <c r="F45">
        <f t="shared" si="1"/>
        <v>456.75</v>
      </c>
    </row>
    <row r="46" spans="1:6" ht="12" hidden="1">
      <c r="A46" s="1">
        <v>37930</v>
      </c>
      <c r="C46">
        <v>0</v>
      </c>
      <c r="E46">
        <f t="shared" si="0"/>
        <v>0</v>
      </c>
      <c r="F46">
        <f t="shared" si="1"/>
        <v>456.75</v>
      </c>
    </row>
    <row r="47" spans="1:6" ht="12" hidden="1">
      <c r="A47" s="1">
        <v>37937</v>
      </c>
      <c r="B47">
        <v>0.75</v>
      </c>
      <c r="C47">
        <v>5</v>
      </c>
      <c r="E47">
        <f t="shared" si="0"/>
        <v>5.75</v>
      </c>
      <c r="F47">
        <f t="shared" si="1"/>
        <v>462.5</v>
      </c>
    </row>
    <row r="48" spans="1:6" ht="12" hidden="1">
      <c r="A48" s="1">
        <v>37944</v>
      </c>
      <c r="E48">
        <f t="shared" si="0"/>
        <v>0</v>
      </c>
      <c r="F48">
        <f t="shared" si="1"/>
        <v>462.5</v>
      </c>
    </row>
    <row r="49" spans="1:6" ht="12" hidden="1">
      <c r="A49" s="1">
        <v>37951</v>
      </c>
      <c r="B49">
        <v>10</v>
      </c>
      <c r="C49">
        <v>10</v>
      </c>
      <c r="E49">
        <f t="shared" si="0"/>
        <v>20</v>
      </c>
      <c r="F49">
        <f t="shared" si="1"/>
        <v>482.5</v>
      </c>
    </row>
    <row r="50" spans="1:6" ht="12" hidden="1">
      <c r="A50" s="1">
        <v>37958</v>
      </c>
      <c r="E50">
        <f t="shared" si="0"/>
        <v>0</v>
      </c>
      <c r="F50">
        <f t="shared" si="1"/>
        <v>482.5</v>
      </c>
    </row>
    <row r="51" spans="1:6" ht="12" hidden="1">
      <c r="A51" s="1">
        <v>37965</v>
      </c>
      <c r="E51">
        <f t="shared" si="0"/>
        <v>0</v>
      </c>
      <c r="F51">
        <f t="shared" si="1"/>
        <v>482.5</v>
      </c>
    </row>
    <row r="52" spans="1:6" ht="12" hidden="1">
      <c r="A52" s="1">
        <v>37972</v>
      </c>
      <c r="E52">
        <f t="shared" si="0"/>
        <v>0</v>
      </c>
      <c r="F52">
        <f t="shared" si="1"/>
        <v>482.5</v>
      </c>
    </row>
    <row r="53" spans="1:6" ht="12" hidden="1">
      <c r="A53" s="1">
        <v>37979</v>
      </c>
      <c r="E53">
        <f t="shared" si="0"/>
        <v>0</v>
      </c>
      <c r="F53">
        <f t="shared" si="1"/>
        <v>482.5</v>
      </c>
    </row>
    <row r="54" spans="1:6" ht="12" hidden="1">
      <c r="A54" s="1">
        <v>37986</v>
      </c>
      <c r="E54">
        <f t="shared" si="0"/>
        <v>0</v>
      </c>
      <c r="F54">
        <f t="shared" si="1"/>
        <v>482.5</v>
      </c>
    </row>
    <row r="55" spans="1:6" ht="12" hidden="1">
      <c r="A55" s="1">
        <v>37993</v>
      </c>
      <c r="C55">
        <v>1</v>
      </c>
      <c r="E55">
        <f t="shared" si="0"/>
        <v>1</v>
      </c>
      <c r="F55">
        <f t="shared" si="1"/>
        <v>483.5</v>
      </c>
    </row>
    <row r="56" spans="1:6" ht="12" hidden="1">
      <c r="A56" s="1">
        <v>38000</v>
      </c>
      <c r="C56">
        <v>24</v>
      </c>
      <c r="E56">
        <f t="shared" si="0"/>
        <v>24</v>
      </c>
      <c r="F56">
        <f t="shared" si="1"/>
        <v>507.5</v>
      </c>
    </row>
    <row r="57" spans="1:6" ht="12" hidden="1">
      <c r="A57" s="1">
        <v>38007</v>
      </c>
      <c r="C57">
        <v>0.75</v>
      </c>
      <c r="E57">
        <f t="shared" si="0"/>
        <v>0.75</v>
      </c>
      <c r="F57">
        <f t="shared" si="1"/>
        <v>508.25</v>
      </c>
    </row>
    <row r="58" spans="1:6" ht="12" hidden="1">
      <c r="A58" s="1">
        <v>38014</v>
      </c>
      <c r="C58">
        <v>7</v>
      </c>
      <c r="E58">
        <f t="shared" si="0"/>
        <v>7</v>
      </c>
      <c r="F58">
        <f t="shared" si="1"/>
        <v>515.25</v>
      </c>
    </row>
    <row r="59" spans="1:6" ht="12" hidden="1">
      <c r="A59" s="1">
        <v>38021</v>
      </c>
      <c r="E59">
        <f t="shared" si="0"/>
        <v>0</v>
      </c>
      <c r="F59">
        <f t="shared" si="1"/>
        <v>515.25</v>
      </c>
    </row>
    <row r="60" spans="1:6" ht="12" hidden="1">
      <c r="A60" s="1">
        <v>38028</v>
      </c>
      <c r="E60">
        <f t="shared" si="0"/>
        <v>0</v>
      </c>
      <c r="F60">
        <f t="shared" si="1"/>
        <v>515.25</v>
      </c>
    </row>
    <row r="61" spans="1:6" ht="12" hidden="1">
      <c r="A61" s="1">
        <v>38035</v>
      </c>
      <c r="E61">
        <f t="shared" si="0"/>
        <v>0</v>
      </c>
      <c r="F61">
        <f t="shared" si="1"/>
        <v>515.25</v>
      </c>
    </row>
    <row r="62" spans="1:6" ht="12" hidden="1">
      <c r="A62" s="1">
        <v>38042</v>
      </c>
      <c r="B62">
        <v>12</v>
      </c>
      <c r="C62">
        <v>1.5</v>
      </c>
      <c r="E62">
        <f t="shared" si="0"/>
        <v>13.5</v>
      </c>
      <c r="F62">
        <f t="shared" si="1"/>
        <v>528.75</v>
      </c>
    </row>
    <row r="63" spans="1:6" ht="12" hidden="1">
      <c r="A63" s="1">
        <v>38049</v>
      </c>
      <c r="B63">
        <v>2.5</v>
      </c>
      <c r="C63">
        <v>14</v>
      </c>
      <c r="E63">
        <f t="shared" si="0"/>
        <v>16.5</v>
      </c>
      <c r="F63">
        <f t="shared" si="1"/>
        <v>545.25</v>
      </c>
    </row>
    <row r="64" spans="1:6" ht="12" hidden="1">
      <c r="A64" s="1">
        <v>38056</v>
      </c>
      <c r="C64">
        <v>9.75</v>
      </c>
      <c r="E64">
        <f t="shared" si="0"/>
        <v>9.75</v>
      </c>
      <c r="F64">
        <f t="shared" si="1"/>
        <v>555</v>
      </c>
    </row>
    <row r="65" spans="1:6" ht="12" hidden="1">
      <c r="A65" s="1">
        <v>38063</v>
      </c>
      <c r="C65">
        <v>8.5</v>
      </c>
      <c r="E65">
        <f t="shared" si="0"/>
        <v>8.5</v>
      </c>
      <c r="F65">
        <f t="shared" si="1"/>
        <v>563.5</v>
      </c>
    </row>
    <row r="66" spans="1:6" ht="12" hidden="1">
      <c r="A66" s="1">
        <v>38070</v>
      </c>
      <c r="C66">
        <v>27</v>
      </c>
      <c r="E66">
        <f t="shared" si="0"/>
        <v>27</v>
      </c>
      <c r="F66">
        <f t="shared" si="1"/>
        <v>590.5</v>
      </c>
    </row>
    <row r="67" spans="1:6" ht="12" hidden="1">
      <c r="A67" s="1">
        <v>38077</v>
      </c>
      <c r="C67">
        <v>64.33</v>
      </c>
      <c r="E67">
        <f aca="true" t="shared" si="2" ref="E67:E80">SUM(B67:C67)</f>
        <v>64.33</v>
      </c>
      <c r="F67">
        <f t="shared" si="1"/>
        <v>654.83</v>
      </c>
    </row>
    <row r="68" spans="1:6" ht="12" hidden="1">
      <c r="A68" s="1">
        <v>38084</v>
      </c>
      <c r="E68">
        <f t="shared" si="2"/>
        <v>0</v>
      </c>
      <c r="F68">
        <f aca="true" t="shared" si="3" ref="F68:F131">SUM(E68+F67)</f>
        <v>654.83</v>
      </c>
    </row>
    <row r="69" spans="1:6" ht="12" hidden="1">
      <c r="A69" s="1">
        <v>38091</v>
      </c>
      <c r="E69">
        <f t="shared" si="2"/>
        <v>0</v>
      </c>
      <c r="F69">
        <f t="shared" si="3"/>
        <v>654.83</v>
      </c>
    </row>
    <row r="70" spans="1:6" ht="12" hidden="1">
      <c r="A70" s="1">
        <v>38098</v>
      </c>
      <c r="E70">
        <f t="shared" si="2"/>
        <v>0</v>
      </c>
      <c r="F70">
        <f t="shared" si="3"/>
        <v>654.83</v>
      </c>
    </row>
    <row r="71" spans="1:6" ht="12" hidden="1">
      <c r="A71" s="1">
        <v>38105</v>
      </c>
      <c r="C71">
        <v>19.5</v>
      </c>
      <c r="E71">
        <f t="shared" si="2"/>
        <v>19.5</v>
      </c>
      <c r="F71">
        <f t="shared" si="3"/>
        <v>674.33</v>
      </c>
    </row>
    <row r="72" spans="1:6" ht="12" hidden="1">
      <c r="A72" s="1">
        <v>38112</v>
      </c>
      <c r="B72">
        <v>1</v>
      </c>
      <c r="C72">
        <v>4</v>
      </c>
      <c r="E72">
        <f t="shared" si="2"/>
        <v>5</v>
      </c>
      <c r="F72">
        <f t="shared" si="3"/>
        <v>679.33</v>
      </c>
    </row>
    <row r="73" spans="1:6" ht="12" hidden="1">
      <c r="A73" s="1">
        <v>38119</v>
      </c>
      <c r="E73">
        <f t="shared" si="2"/>
        <v>0</v>
      </c>
      <c r="F73">
        <f t="shared" si="3"/>
        <v>679.33</v>
      </c>
    </row>
    <row r="74" spans="1:6" ht="12" hidden="1">
      <c r="A74" s="1">
        <v>38126</v>
      </c>
      <c r="B74">
        <v>40.66</v>
      </c>
      <c r="E74">
        <f t="shared" si="2"/>
        <v>40.66</v>
      </c>
      <c r="F74">
        <f t="shared" si="3"/>
        <v>719.99</v>
      </c>
    </row>
    <row r="75" spans="1:6" ht="12" hidden="1">
      <c r="A75" s="1">
        <v>38133</v>
      </c>
      <c r="B75">
        <v>4</v>
      </c>
      <c r="C75">
        <v>2</v>
      </c>
      <c r="E75">
        <f t="shared" si="2"/>
        <v>6</v>
      </c>
      <c r="F75">
        <f t="shared" si="3"/>
        <v>725.99</v>
      </c>
    </row>
    <row r="76" spans="1:6" ht="12" hidden="1">
      <c r="A76" s="1">
        <v>38140</v>
      </c>
      <c r="C76">
        <v>13.66</v>
      </c>
      <c r="E76">
        <f t="shared" si="2"/>
        <v>13.66</v>
      </c>
      <c r="F76">
        <f t="shared" si="3"/>
        <v>739.65</v>
      </c>
    </row>
    <row r="77" spans="1:6" ht="12" hidden="1">
      <c r="A77" s="1">
        <v>38147</v>
      </c>
      <c r="C77">
        <v>0.66</v>
      </c>
      <c r="E77">
        <f t="shared" si="2"/>
        <v>0.66</v>
      </c>
      <c r="F77">
        <f t="shared" si="3"/>
        <v>740.31</v>
      </c>
    </row>
    <row r="78" spans="1:6" ht="12" hidden="1">
      <c r="A78" s="1">
        <v>38154</v>
      </c>
      <c r="C78">
        <v>3</v>
      </c>
      <c r="E78">
        <f t="shared" si="2"/>
        <v>3</v>
      </c>
      <c r="F78">
        <f t="shared" si="3"/>
        <v>743.31</v>
      </c>
    </row>
    <row r="79" spans="1:6" ht="12" hidden="1">
      <c r="A79" s="1">
        <v>38161</v>
      </c>
      <c r="B79">
        <v>6</v>
      </c>
      <c r="E79">
        <f t="shared" si="2"/>
        <v>6</v>
      </c>
      <c r="F79">
        <f t="shared" si="3"/>
        <v>749.31</v>
      </c>
    </row>
    <row r="80" spans="1:6" ht="12" hidden="1">
      <c r="A80" s="1">
        <v>38168</v>
      </c>
      <c r="E80">
        <f t="shared" si="2"/>
        <v>0</v>
      </c>
      <c r="F80">
        <f t="shared" si="3"/>
        <v>749.31</v>
      </c>
    </row>
    <row r="81" spans="1:6" ht="9.75" customHeight="1">
      <c r="A81" s="1">
        <v>38175</v>
      </c>
      <c r="E81">
        <f>SUM(B81:C81)</f>
        <v>0</v>
      </c>
      <c r="F81">
        <f t="shared" si="3"/>
        <v>749.31</v>
      </c>
    </row>
    <row r="82" spans="1:6" ht="9.75" customHeight="1">
      <c r="A82" s="1">
        <v>38182</v>
      </c>
      <c r="E82">
        <f aca="true" t="shared" si="4" ref="E82:E145">SUM(B82:C82)</f>
        <v>0</v>
      </c>
      <c r="F82">
        <f t="shared" si="3"/>
        <v>749.31</v>
      </c>
    </row>
    <row r="83" spans="1:6" ht="9.75" customHeight="1">
      <c r="A83" s="1">
        <v>38189</v>
      </c>
      <c r="E83">
        <f t="shared" si="4"/>
        <v>0</v>
      </c>
      <c r="F83">
        <f t="shared" si="3"/>
        <v>749.31</v>
      </c>
    </row>
    <row r="84" spans="1:6" ht="9.75" customHeight="1">
      <c r="A84" s="1">
        <v>38196</v>
      </c>
      <c r="E84">
        <f t="shared" si="4"/>
        <v>0</v>
      </c>
      <c r="F84">
        <f t="shared" si="3"/>
        <v>749.31</v>
      </c>
    </row>
    <row r="85" spans="1:6" ht="9.75" customHeight="1">
      <c r="A85" s="1">
        <v>38203</v>
      </c>
      <c r="B85">
        <v>5</v>
      </c>
      <c r="C85">
        <v>23.5</v>
      </c>
      <c r="E85">
        <f t="shared" si="4"/>
        <v>28.5</v>
      </c>
      <c r="F85">
        <f t="shared" si="3"/>
        <v>777.81</v>
      </c>
    </row>
    <row r="86" spans="1:6" ht="9.75" customHeight="1">
      <c r="A86" s="1">
        <v>38210</v>
      </c>
      <c r="B86">
        <v>7</v>
      </c>
      <c r="E86">
        <f t="shared" si="4"/>
        <v>7</v>
      </c>
      <c r="F86">
        <f t="shared" si="3"/>
        <v>784.81</v>
      </c>
    </row>
    <row r="87" spans="1:6" ht="9.75" customHeight="1">
      <c r="A87" s="1">
        <v>38217</v>
      </c>
      <c r="B87">
        <v>96.5</v>
      </c>
      <c r="E87">
        <f t="shared" si="4"/>
        <v>96.5</v>
      </c>
      <c r="F87">
        <f t="shared" si="3"/>
        <v>881.31</v>
      </c>
    </row>
    <row r="88" spans="1:6" ht="9.75" customHeight="1">
      <c r="A88" s="1">
        <v>38224</v>
      </c>
      <c r="E88">
        <f t="shared" si="4"/>
        <v>0</v>
      </c>
      <c r="F88">
        <f t="shared" si="3"/>
        <v>881.31</v>
      </c>
    </row>
    <row r="89" spans="1:6" ht="9.75" customHeight="1">
      <c r="A89" s="1">
        <v>38231</v>
      </c>
      <c r="E89">
        <f t="shared" si="4"/>
        <v>0</v>
      </c>
      <c r="F89">
        <f t="shared" si="3"/>
        <v>881.31</v>
      </c>
    </row>
    <row r="90" spans="1:6" ht="9.75" customHeight="1">
      <c r="A90" s="1">
        <v>38238</v>
      </c>
      <c r="E90">
        <f t="shared" si="4"/>
        <v>0</v>
      </c>
      <c r="F90">
        <f t="shared" si="3"/>
        <v>881.31</v>
      </c>
    </row>
    <row r="91" spans="1:6" ht="9.75" customHeight="1">
      <c r="A91" s="1">
        <v>38245</v>
      </c>
      <c r="C91">
        <v>4.82</v>
      </c>
      <c r="E91">
        <f t="shared" si="4"/>
        <v>4.82</v>
      </c>
      <c r="F91">
        <f t="shared" si="3"/>
        <v>886.13</v>
      </c>
    </row>
    <row r="92" spans="1:6" ht="9.75" customHeight="1">
      <c r="A92" s="1">
        <v>38252</v>
      </c>
      <c r="E92">
        <f t="shared" si="4"/>
        <v>0</v>
      </c>
      <c r="F92">
        <f t="shared" si="3"/>
        <v>886.13</v>
      </c>
    </row>
    <row r="93" spans="1:6" ht="9.75" customHeight="1">
      <c r="A93" s="1">
        <v>38259</v>
      </c>
      <c r="C93">
        <v>100.5</v>
      </c>
      <c r="E93">
        <f t="shared" si="4"/>
        <v>100.5</v>
      </c>
      <c r="F93">
        <f t="shared" si="3"/>
        <v>986.63</v>
      </c>
    </row>
    <row r="94" spans="1:6" ht="9.75" customHeight="1">
      <c r="A94" s="1">
        <v>38266</v>
      </c>
      <c r="C94">
        <v>41.75</v>
      </c>
      <c r="E94">
        <f t="shared" si="4"/>
        <v>41.75</v>
      </c>
      <c r="F94">
        <f t="shared" si="3"/>
        <v>1028.38</v>
      </c>
    </row>
    <row r="95" spans="1:6" ht="9.75" customHeight="1">
      <c r="A95" s="1">
        <v>38273</v>
      </c>
      <c r="B95">
        <v>0.75</v>
      </c>
      <c r="C95">
        <v>15.75</v>
      </c>
      <c r="E95">
        <f t="shared" si="4"/>
        <v>16.5</v>
      </c>
      <c r="F95">
        <f t="shared" si="3"/>
        <v>1044.88</v>
      </c>
    </row>
    <row r="96" spans="1:6" ht="9.75" customHeight="1">
      <c r="A96" s="1">
        <v>38280</v>
      </c>
      <c r="C96">
        <v>3.75</v>
      </c>
      <c r="E96">
        <f t="shared" si="4"/>
        <v>3.75</v>
      </c>
      <c r="F96">
        <f t="shared" si="3"/>
        <v>1048.63</v>
      </c>
    </row>
    <row r="97" spans="1:6" ht="9.75" customHeight="1">
      <c r="A97" s="1">
        <v>38287</v>
      </c>
      <c r="B97">
        <v>19</v>
      </c>
      <c r="C97">
        <v>2.5</v>
      </c>
      <c r="E97">
        <f t="shared" si="4"/>
        <v>21.5</v>
      </c>
      <c r="F97">
        <f t="shared" si="3"/>
        <v>1070.13</v>
      </c>
    </row>
    <row r="98" spans="1:6" ht="9.75" customHeight="1">
      <c r="A98" s="1">
        <v>38294</v>
      </c>
      <c r="C98">
        <v>15</v>
      </c>
      <c r="E98">
        <f t="shared" si="4"/>
        <v>15</v>
      </c>
      <c r="F98">
        <f t="shared" si="3"/>
        <v>1085.13</v>
      </c>
    </row>
    <row r="99" spans="1:6" ht="9.75" customHeight="1">
      <c r="A99" s="1">
        <v>38301</v>
      </c>
      <c r="E99">
        <f t="shared" si="4"/>
        <v>0</v>
      </c>
      <c r="F99">
        <f t="shared" si="3"/>
        <v>1085.13</v>
      </c>
    </row>
    <row r="100" spans="1:6" ht="9.75" customHeight="1">
      <c r="A100" s="1">
        <v>38308</v>
      </c>
      <c r="B100">
        <v>4</v>
      </c>
      <c r="C100">
        <v>25.5</v>
      </c>
      <c r="E100">
        <f t="shared" si="4"/>
        <v>29.5</v>
      </c>
      <c r="F100">
        <f t="shared" si="3"/>
        <v>1114.63</v>
      </c>
    </row>
    <row r="101" spans="1:6" ht="9.75" customHeight="1">
      <c r="A101" s="1">
        <v>38315</v>
      </c>
      <c r="C101">
        <v>0.66</v>
      </c>
      <c r="E101">
        <f t="shared" si="4"/>
        <v>0.66</v>
      </c>
      <c r="F101">
        <f t="shared" si="3"/>
        <v>1115.2900000000002</v>
      </c>
    </row>
    <row r="102" spans="1:6" ht="9.75" customHeight="1">
      <c r="A102" s="1">
        <v>38322</v>
      </c>
      <c r="E102">
        <f t="shared" si="4"/>
        <v>0</v>
      </c>
      <c r="F102">
        <f t="shared" si="3"/>
        <v>1115.2900000000002</v>
      </c>
    </row>
    <row r="103" spans="1:6" ht="9.75" customHeight="1">
      <c r="A103" s="1">
        <v>38329</v>
      </c>
      <c r="C103">
        <v>69.25</v>
      </c>
      <c r="E103">
        <f t="shared" si="4"/>
        <v>69.25</v>
      </c>
      <c r="F103">
        <f t="shared" si="3"/>
        <v>1184.5400000000002</v>
      </c>
    </row>
    <row r="104" spans="1:6" ht="9.75" customHeight="1">
      <c r="A104" s="1">
        <v>38336</v>
      </c>
      <c r="C104">
        <v>42.5</v>
      </c>
      <c r="E104">
        <f t="shared" si="4"/>
        <v>42.5</v>
      </c>
      <c r="F104">
        <f t="shared" si="3"/>
        <v>1227.0400000000002</v>
      </c>
    </row>
    <row r="105" spans="1:6" ht="9.75" customHeight="1">
      <c r="A105" s="1">
        <v>38343</v>
      </c>
      <c r="E105">
        <f t="shared" si="4"/>
        <v>0</v>
      </c>
      <c r="F105">
        <f t="shared" si="3"/>
        <v>1227.0400000000002</v>
      </c>
    </row>
    <row r="106" spans="1:6" ht="9.75" customHeight="1">
      <c r="A106" s="1">
        <v>38350</v>
      </c>
      <c r="C106">
        <v>8.25</v>
      </c>
      <c r="E106">
        <f t="shared" si="4"/>
        <v>8.25</v>
      </c>
      <c r="F106">
        <f t="shared" si="3"/>
        <v>1235.2900000000002</v>
      </c>
    </row>
    <row r="107" spans="1:6" ht="9.75" customHeight="1">
      <c r="A107" s="1">
        <v>38357</v>
      </c>
      <c r="B107">
        <v>0.5</v>
      </c>
      <c r="C107">
        <v>11.75</v>
      </c>
      <c r="E107">
        <f t="shared" si="4"/>
        <v>12.25</v>
      </c>
      <c r="F107">
        <f t="shared" si="3"/>
        <v>1247.5400000000002</v>
      </c>
    </row>
    <row r="108" spans="1:6" ht="9.75" customHeight="1">
      <c r="A108" s="1">
        <v>38364</v>
      </c>
      <c r="C108">
        <v>11</v>
      </c>
      <c r="E108">
        <f t="shared" si="4"/>
        <v>11</v>
      </c>
      <c r="F108">
        <f t="shared" si="3"/>
        <v>1258.5400000000002</v>
      </c>
    </row>
    <row r="109" spans="1:6" ht="9.75" customHeight="1">
      <c r="A109" s="1">
        <v>38371</v>
      </c>
      <c r="C109">
        <v>6.5</v>
      </c>
      <c r="E109">
        <f t="shared" si="4"/>
        <v>6.5</v>
      </c>
      <c r="F109">
        <f t="shared" si="3"/>
        <v>1265.0400000000002</v>
      </c>
    </row>
    <row r="110" spans="1:6" ht="9.75" customHeight="1">
      <c r="A110" s="1">
        <v>38378</v>
      </c>
      <c r="C110">
        <v>3</v>
      </c>
      <c r="E110">
        <f t="shared" si="4"/>
        <v>3</v>
      </c>
      <c r="F110">
        <f t="shared" si="3"/>
        <v>1268.0400000000002</v>
      </c>
    </row>
    <row r="111" spans="1:6" ht="9.75" customHeight="1">
      <c r="A111" s="1">
        <v>38385</v>
      </c>
      <c r="C111">
        <v>139.75</v>
      </c>
      <c r="E111">
        <f t="shared" si="4"/>
        <v>139.75</v>
      </c>
      <c r="F111">
        <f t="shared" si="3"/>
        <v>1407.7900000000002</v>
      </c>
    </row>
    <row r="112" spans="1:6" ht="9.75" customHeight="1">
      <c r="A112" s="1">
        <v>38392</v>
      </c>
      <c r="C112">
        <v>2.33</v>
      </c>
      <c r="E112">
        <f t="shared" si="4"/>
        <v>2.33</v>
      </c>
      <c r="F112">
        <f t="shared" si="3"/>
        <v>1410.1200000000001</v>
      </c>
    </row>
    <row r="113" spans="1:6" ht="9.75" customHeight="1">
      <c r="A113" s="1">
        <v>38399</v>
      </c>
      <c r="E113">
        <f t="shared" si="4"/>
        <v>0</v>
      </c>
      <c r="F113">
        <f t="shared" si="3"/>
        <v>1410.1200000000001</v>
      </c>
    </row>
    <row r="114" spans="1:6" ht="9.75" customHeight="1">
      <c r="A114" s="1">
        <v>38406</v>
      </c>
      <c r="B114">
        <v>25</v>
      </c>
      <c r="C114">
        <v>9</v>
      </c>
      <c r="E114">
        <f t="shared" si="4"/>
        <v>34</v>
      </c>
      <c r="F114">
        <f t="shared" si="3"/>
        <v>1444.1200000000001</v>
      </c>
    </row>
    <row r="115" spans="1:6" ht="9.75" customHeight="1">
      <c r="A115" s="1">
        <v>38413</v>
      </c>
      <c r="B115">
        <v>4.5</v>
      </c>
      <c r="C115">
        <v>118.5</v>
      </c>
      <c r="E115">
        <f t="shared" si="4"/>
        <v>123</v>
      </c>
      <c r="F115">
        <f t="shared" si="3"/>
        <v>1567.1200000000001</v>
      </c>
    </row>
    <row r="116" spans="1:6" ht="9.75" customHeight="1">
      <c r="A116" s="1">
        <v>38420</v>
      </c>
      <c r="C116">
        <v>43.5</v>
      </c>
      <c r="E116">
        <f t="shared" si="4"/>
        <v>43.5</v>
      </c>
      <c r="F116">
        <f t="shared" si="3"/>
        <v>1610.6200000000001</v>
      </c>
    </row>
    <row r="117" spans="1:6" ht="9.75" customHeight="1">
      <c r="A117" s="1">
        <v>38427</v>
      </c>
      <c r="C117">
        <v>48</v>
      </c>
      <c r="E117">
        <f t="shared" si="4"/>
        <v>48</v>
      </c>
      <c r="F117">
        <f t="shared" si="3"/>
        <v>1658.6200000000001</v>
      </c>
    </row>
    <row r="118" spans="1:6" ht="9.75" customHeight="1">
      <c r="A118" s="1">
        <v>38434</v>
      </c>
      <c r="B118">
        <v>15.5</v>
      </c>
      <c r="C118">
        <v>93.5</v>
      </c>
      <c r="E118">
        <f t="shared" si="4"/>
        <v>109</v>
      </c>
      <c r="F118">
        <f t="shared" si="3"/>
        <v>1767.6200000000001</v>
      </c>
    </row>
    <row r="119" spans="1:6" ht="9.75" customHeight="1">
      <c r="A119" s="1">
        <v>38441</v>
      </c>
      <c r="E119">
        <f t="shared" si="4"/>
        <v>0</v>
      </c>
      <c r="F119">
        <f t="shared" si="3"/>
        <v>1767.6200000000001</v>
      </c>
    </row>
    <row r="120" spans="1:6" ht="9.75" customHeight="1">
      <c r="A120" s="1">
        <v>38448</v>
      </c>
      <c r="C120">
        <v>53.75</v>
      </c>
      <c r="D120">
        <v>53.75</v>
      </c>
      <c r="E120">
        <f t="shared" si="4"/>
        <v>53.75</v>
      </c>
      <c r="F120">
        <f t="shared" si="3"/>
        <v>1821.3700000000001</v>
      </c>
    </row>
    <row r="121" spans="1:6" ht="9.75" customHeight="1">
      <c r="A121" s="1">
        <v>38455</v>
      </c>
      <c r="C121">
        <v>20.5</v>
      </c>
      <c r="D121">
        <v>20.5</v>
      </c>
      <c r="E121">
        <f t="shared" si="4"/>
        <v>20.5</v>
      </c>
      <c r="F121">
        <f t="shared" si="3"/>
        <v>1841.8700000000001</v>
      </c>
    </row>
    <row r="122" spans="1:6" ht="9.75" customHeight="1">
      <c r="A122" s="1">
        <v>38462</v>
      </c>
      <c r="B122">
        <v>73.5</v>
      </c>
      <c r="E122">
        <f t="shared" si="4"/>
        <v>73.5</v>
      </c>
      <c r="F122">
        <f t="shared" si="3"/>
        <v>1915.3700000000001</v>
      </c>
    </row>
    <row r="123" spans="1:6" ht="9.75" customHeight="1">
      <c r="A123" s="1">
        <v>38469</v>
      </c>
      <c r="B123">
        <v>3.75</v>
      </c>
      <c r="C123">
        <v>56</v>
      </c>
      <c r="D123">
        <v>56</v>
      </c>
      <c r="E123">
        <f t="shared" si="4"/>
        <v>59.75</v>
      </c>
      <c r="F123">
        <f t="shared" si="3"/>
        <v>1975.1200000000001</v>
      </c>
    </row>
    <row r="124" spans="1:6" ht="9.75" customHeight="1">
      <c r="A124" s="1">
        <v>38476</v>
      </c>
      <c r="C124">
        <v>34</v>
      </c>
      <c r="D124">
        <v>34</v>
      </c>
      <c r="E124">
        <f t="shared" si="4"/>
        <v>34</v>
      </c>
      <c r="F124">
        <f t="shared" si="3"/>
        <v>2009.1200000000001</v>
      </c>
    </row>
    <row r="125" spans="1:6" ht="9.75" customHeight="1">
      <c r="A125" s="1">
        <v>38483</v>
      </c>
      <c r="B125">
        <v>1.75</v>
      </c>
      <c r="C125">
        <v>0.75</v>
      </c>
      <c r="E125">
        <f t="shared" si="4"/>
        <v>2.5</v>
      </c>
      <c r="F125">
        <f t="shared" si="3"/>
        <v>2011.6200000000001</v>
      </c>
    </row>
    <row r="126" spans="1:6" ht="9.75" customHeight="1">
      <c r="A126" s="1">
        <v>38490</v>
      </c>
      <c r="C126">
        <v>12</v>
      </c>
      <c r="D126">
        <v>12</v>
      </c>
      <c r="E126">
        <f t="shared" si="4"/>
        <v>12</v>
      </c>
      <c r="F126">
        <f t="shared" si="3"/>
        <v>2023.6200000000001</v>
      </c>
    </row>
    <row r="127" spans="1:6" ht="9.75" customHeight="1">
      <c r="A127" s="1">
        <v>38497</v>
      </c>
      <c r="E127">
        <f t="shared" si="4"/>
        <v>0</v>
      </c>
      <c r="F127">
        <f t="shared" si="3"/>
        <v>2023.6200000000001</v>
      </c>
    </row>
    <row r="128" spans="1:6" ht="9.75" customHeight="1">
      <c r="A128" s="1">
        <v>38504</v>
      </c>
      <c r="E128">
        <f t="shared" si="4"/>
        <v>0</v>
      </c>
      <c r="F128">
        <f t="shared" si="3"/>
        <v>2023.6200000000001</v>
      </c>
    </row>
    <row r="129" spans="1:6" ht="9.75" customHeight="1">
      <c r="A129" s="1">
        <v>38511</v>
      </c>
      <c r="E129">
        <f t="shared" si="4"/>
        <v>0</v>
      </c>
      <c r="F129">
        <f t="shared" si="3"/>
        <v>2023.6200000000001</v>
      </c>
    </row>
    <row r="130" spans="1:6" ht="9.75" customHeight="1">
      <c r="A130" s="1">
        <v>38518</v>
      </c>
      <c r="C130">
        <v>82</v>
      </c>
      <c r="D130">
        <v>41.6</v>
      </c>
      <c r="E130">
        <f t="shared" si="4"/>
        <v>82</v>
      </c>
      <c r="F130">
        <f t="shared" si="3"/>
        <v>2105.62</v>
      </c>
    </row>
    <row r="131" spans="1:6" ht="9.75" customHeight="1">
      <c r="A131" s="1">
        <v>38525</v>
      </c>
      <c r="C131">
        <v>22</v>
      </c>
      <c r="D131">
        <v>22</v>
      </c>
      <c r="E131">
        <f t="shared" si="4"/>
        <v>22</v>
      </c>
      <c r="F131">
        <f t="shared" si="3"/>
        <v>2127.62</v>
      </c>
    </row>
    <row r="132" spans="1:6" ht="9.75" customHeight="1">
      <c r="A132" s="1">
        <v>38532</v>
      </c>
      <c r="B132">
        <v>1</v>
      </c>
      <c r="C132">
        <v>4.75</v>
      </c>
      <c r="D132">
        <v>3.5</v>
      </c>
      <c r="E132">
        <f t="shared" si="4"/>
        <v>5.75</v>
      </c>
      <c r="F132">
        <f aca="true" t="shared" si="5" ref="F132:F151">SUM(E132+F131)</f>
        <v>2133.37</v>
      </c>
    </row>
    <row r="133" spans="1:6" ht="9.75" customHeight="1">
      <c r="A133" s="1">
        <v>38539</v>
      </c>
      <c r="C133">
        <v>56.25</v>
      </c>
      <c r="D133">
        <v>23</v>
      </c>
      <c r="E133">
        <f t="shared" si="4"/>
        <v>56.25</v>
      </c>
      <c r="F133">
        <f t="shared" si="5"/>
        <v>2189.62</v>
      </c>
    </row>
    <row r="134" spans="1:6" ht="9.75" customHeight="1">
      <c r="A134" s="1">
        <v>38546</v>
      </c>
      <c r="C134">
        <v>60.33</v>
      </c>
      <c r="D134">
        <v>60.33</v>
      </c>
      <c r="E134">
        <f t="shared" si="4"/>
        <v>60.33</v>
      </c>
      <c r="F134">
        <f t="shared" si="5"/>
        <v>2249.95</v>
      </c>
    </row>
    <row r="135" spans="1:6" ht="12">
      <c r="A135" s="1">
        <v>38553</v>
      </c>
      <c r="C135">
        <v>72.45</v>
      </c>
      <c r="D135">
        <v>72.45</v>
      </c>
      <c r="E135">
        <f t="shared" si="4"/>
        <v>72.45</v>
      </c>
      <c r="F135">
        <f t="shared" si="5"/>
        <v>2322.3999999999996</v>
      </c>
    </row>
    <row r="136" spans="1:6" ht="12">
      <c r="A136" s="1">
        <v>38560</v>
      </c>
      <c r="C136">
        <v>16.83</v>
      </c>
      <c r="D136">
        <v>16.83</v>
      </c>
      <c r="E136">
        <f t="shared" si="4"/>
        <v>16.83</v>
      </c>
      <c r="F136">
        <f t="shared" si="5"/>
        <v>2339.2299999999996</v>
      </c>
    </row>
    <row r="137" spans="1:6" ht="12">
      <c r="A137" s="1">
        <v>38567</v>
      </c>
      <c r="C137">
        <v>18.66</v>
      </c>
      <c r="D137">
        <v>18.66</v>
      </c>
      <c r="E137">
        <f t="shared" si="4"/>
        <v>18.66</v>
      </c>
      <c r="F137">
        <f t="shared" si="5"/>
        <v>2357.8899999999994</v>
      </c>
    </row>
    <row r="138" spans="1:6" ht="12">
      <c r="A138" s="1">
        <v>38574</v>
      </c>
      <c r="B138">
        <v>43</v>
      </c>
      <c r="C138">
        <v>31.9</v>
      </c>
      <c r="D138">
        <v>0.9</v>
      </c>
      <c r="E138">
        <f t="shared" si="4"/>
        <v>74.9</v>
      </c>
      <c r="F138">
        <f t="shared" si="5"/>
        <v>2432.7899999999995</v>
      </c>
    </row>
    <row r="139" spans="1:6" ht="12">
      <c r="A139" s="1">
        <v>38581</v>
      </c>
      <c r="C139">
        <v>29.5</v>
      </c>
      <c r="D139">
        <v>24.9</v>
      </c>
      <c r="E139">
        <f t="shared" si="4"/>
        <v>29.5</v>
      </c>
      <c r="F139">
        <f t="shared" si="5"/>
        <v>2462.2899999999995</v>
      </c>
    </row>
    <row r="140" spans="1:6" ht="12">
      <c r="A140" s="1">
        <v>38588</v>
      </c>
      <c r="E140">
        <f t="shared" si="4"/>
        <v>0</v>
      </c>
      <c r="F140">
        <f t="shared" si="5"/>
        <v>2462.2899999999995</v>
      </c>
    </row>
    <row r="141" spans="1:6" ht="12">
      <c r="A141" s="1">
        <v>38595</v>
      </c>
      <c r="C141">
        <v>105.33</v>
      </c>
      <c r="D141">
        <v>105.33</v>
      </c>
      <c r="E141">
        <f t="shared" si="4"/>
        <v>105.33</v>
      </c>
      <c r="F141">
        <f t="shared" si="5"/>
        <v>2567.6199999999994</v>
      </c>
    </row>
    <row r="142" spans="1:6" ht="12">
      <c r="A142" s="1">
        <v>38602</v>
      </c>
      <c r="C142">
        <v>108.6</v>
      </c>
      <c r="D142">
        <v>18.4</v>
      </c>
      <c r="E142">
        <f t="shared" si="4"/>
        <v>108.6</v>
      </c>
      <c r="F142">
        <f t="shared" si="5"/>
        <v>2676.2199999999993</v>
      </c>
    </row>
    <row r="143" spans="1:6" ht="12">
      <c r="A143" s="1">
        <v>38609</v>
      </c>
      <c r="C143">
        <v>67.75</v>
      </c>
      <c r="D143">
        <v>67.75</v>
      </c>
      <c r="E143">
        <f t="shared" si="4"/>
        <v>67.75</v>
      </c>
      <c r="F143">
        <f t="shared" si="5"/>
        <v>2743.9699999999993</v>
      </c>
    </row>
    <row r="144" spans="1:6" ht="12">
      <c r="A144" s="1">
        <v>38616</v>
      </c>
      <c r="C144">
        <v>39.6</v>
      </c>
      <c r="D144">
        <v>30.2</v>
      </c>
      <c r="E144">
        <f t="shared" si="4"/>
        <v>39.6</v>
      </c>
      <c r="F144">
        <f t="shared" si="5"/>
        <v>2783.5699999999993</v>
      </c>
    </row>
    <row r="145" spans="1:6" ht="12">
      <c r="A145" s="1">
        <v>38623</v>
      </c>
      <c r="C145">
        <v>17.75</v>
      </c>
      <c r="D145">
        <v>17.75</v>
      </c>
      <c r="E145">
        <f t="shared" si="4"/>
        <v>17.75</v>
      </c>
      <c r="F145">
        <f t="shared" si="5"/>
        <v>2801.3199999999993</v>
      </c>
    </row>
    <row r="146" spans="1:6" ht="12">
      <c r="A146" s="1">
        <v>38630</v>
      </c>
      <c r="C146">
        <v>51</v>
      </c>
      <c r="D146">
        <v>5</v>
      </c>
      <c r="E146">
        <f aca="true" t="shared" si="6" ref="E146:E154">SUM(B146:C146)</f>
        <v>51</v>
      </c>
      <c r="F146">
        <f t="shared" si="5"/>
        <v>2852.3199999999993</v>
      </c>
    </row>
    <row r="147" spans="1:6" ht="12">
      <c r="A147" s="1">
        <v>38637</v>
      </c>
      <c r="C147">
        <v>46.33</v>
      </c>
      <c r="D147">
        <v>46.33</v>
      </c>
      <c r="E147">
        <f t="shared" si="6"/>
        <v>46.33</v>
      </c>
      <c r="F147">
        <f t="shared" si="5"/>
        <v>2898.649999999999</v>
      </c>
    </row>
    <row r="148" spans="1:6" ht="12">
      <c r="A148" s="1">
        <v>38644</v>
      </c>
      <c r="C148">
        <v>98.53</v>
      </c>
      <c r="D148">
        <v>93.53</v>
      </c>
      <c r="E148">
        <f t="shared" si="6"/>
        <v>98.53</v>
      </c>
      <c r="F148">
        <f t="shared" si="5"/>
        <v>2997.1799999999994</v>
      </c>
    </row>
    <row r="149" spans="1:6" ht="12">
      <c r="A149" s="1">
        <v>38651</v>
      </c>
      <c r="C149">
        <v>30.15</v>
      </c>
      <c r="D149">
        <v>30.15</v>
      </c>
      <c r="E149">
        <f t="shared" si="6"/>
        <v>30.15</v>
      </c>
      <c r="F149">
        <f t="shared" si="5"/>
        <v>3027.3299999999995</v>
      </c>
    </row>
    <row r="150" spans="1:6" ht="12">
      <c r="A150" s="1">
        <v>38658</v>
      </c>
      <c r="C150">
        <v>15.1</v>
      </c>
      <c r="D150">
        <v>12.33</v>
      </c>
      <c r="E150">
        <f t="shared" si="6"/>
        <v>15.1</v>
      </c>
      <c r="F150">
        <f t="shared" si="5"/>
        <v>3042.4299999999994</v>
      </c>
    </row>
    <row r="151" spans="1:6" ht="12">
      <c r="A151" s="1">
        <v>38665</v>
      </c>
      <c r="C151">
        <v>8.15</v>
      </c>
      <c r="D151">
        <v>8.15</v>
      </c>
      <c r="E151">
        <f t="shared" si="6"/>
        <v>8.15</v>
      </c>
      <c r="F151">
        <f t="shared" si="5"/>
        <v>3050.5799999999995</v>
      </c>
    </row>
    <row r="152" spans="1:5" ht="12">
      <c r="A152" s="1">
        <v>38672</v>
      </c>
      <c r="C152">
        <v>53.66</v>
      </c>
      <c r="D152">
        <v>53.66</v>
      </c>
      <c r="E152">
        <f t="shared" si="6"/>
        <v>53.66</v>
      </c>
    </row>
    <row r="153" spans="1:10" ht="12">
      <c r="A153" s="1">
        <v>38679</v>
      </c>
      <c r="C153">
        <v>62.1</v>
      </c>
      <c r="D153">
        <v>58.53</v>
      </c>
      <c r="E153">
        <f t="shared" si="6"/>
        <v>62.1</v>
      </c>
      <c r="H153">
        <f>SUM(B150:B153)</f>
        <v>0</v>
      </c>
      <c r="I153">
        <f>SUM(C150:C153)</f>
        <v>139.01</v>
      </c>
      <c r="J153">
        <f>SUM(D150:D153)</f>
        <v>132.67000000000002</v>
      </c>
    </row>
    <row r="154" spans="1:5" ht="12">
      <c r="A154" s="1">
        <v>38686</v>
      </c>
      <c r="C154">
        <v>13.25</v>
      </c>
      <c r="D154">
        <v>13.25</v>
      </c>
      <c r="E154">
        <f t="shared" si="6"/>
        <v>13.25</v>
      </c>
    </row>
    <row r="155" ht="12">
      <c r="A155" s="1">
        <v>38693</v>
      </c>
    </row>
    <row r="156" spans="1:4" ht="12">
      <c r="A156" s="1">
        <v>38700</v>
      </c>
      <c r="C156">
        <v>24</v>
      </c>
      <c r="D156">
        <v>24</v>
      </c>
    </row>
    <row r="157" spans="1:4" ht="12">
      <c r="A157" s="1">
        <v>38707</v>
      </c>
      <c r="C157">
        <v>64.9</v>
      </c>
      <c r="D157">
        <v>20.15</v>
      </c>
    </row>
    <row r="158" spans="1:10" ht="12">
      <c r="A158" s="1">
        <v>38714</v>
      </c>
      <c r="C158">
        <v>20.15</v>
      </c>
      <c r="D158">
        <v>20.15</v>
      </c>
      <c r="H158">
        <f>SUM(B154:B158)</f>
        <v>0</v>
      </c>
      <c r="I158">
        <f>SUM(C154:C158)</f>
        <v>122.30000000000001</v>
      </c>
      <c r="J158">
        <f>SUM(D154:D158)</f>
        <v>77.55</v>
      </c>
    </row>
    <row r="159" ht="12">
      <c r="A159" s="1">
        <v>38721</v>
      </c>
    </row>
    <row r="160" ht="12">
      <c r="A160" s="1">
        <v>38728</v>
      </c>
    </row>
    <row r="161" spans="1:4" ht="12">
      <c r="A161" s="1">
        <v>38735</v>
      </c>
      <c r="C161">
        <v>83.15</v>
      </c>
      <c r="D161">
        <v>83.15</v>
      </c>
    </row>
    <row r="162" spans="1:10" ht="12">
      <c r="A162" s="1">
        <v>38742</v>
      </c>
      <c r="C162">
        <v>0.6</v>
      </c>
      <c r="D162">
        <v>0.6</v>
      </c>
      <c r="H162">
        <f>SUM(B159:B162)</f>
        <v>0</v>
      </c>
      <c r="I162">
        <f>SUM(C159:C162)</f>
        <v>83.75</v>
      </c>
      <c r="J162">
        <f>SUM(D159:D162)</f>
        <v>83.75</v>
      </c>
    </row>
    <row r="163" spans="1:4" ht="12">
      <c r="A163" s="1">
        <v>38749</v>
      </c>
      <c r="C163">
        <v>4</v>
      </c>
      <c r="D163">
        <v>4</v>
      </c>
    </row>
    <row r="164" spans="1:4" ht="12">
      <c r="A164" s="1">
        <v>38756</v>
      </c>
      <c r="C164">
        <v>18.75</v>
      </c>
      <c r="D164">
        <v>18.75</v>
      </c>
    </row>
    <row r="165" spans="1:4" ht="12">
      <c r="A165" s="1">
        <v>38763</v>
      </c>
      <c r="C165">
        <v>124.5</v>
      </c>
      <c r="D165">
        <v>124.5</v>
      </c>
    </row>
    <row r="166" spans="1:10" ht="12">
      <c r="A166" s="1">
        <v>38770</v>
      </c>
      <c r="C166">
        <v>50.5</v>
      </c>
      <c r="D166">
        <v>50.5</v>
      </c>
      <c r="H166">
        <f>SUM(B163:B166)</f>
        <v>0</v>
      </c>
      <c r="I166">
        <f>SUM(C163:C166)</f>
        <v>197.75</v>
      </c>
      <c r="J166">
        <f>SUM(D163:D166)</f>
        <v>197.75</v>
      </c>
    </row>
    <row r="167" spans="1:4" ht="12">
      <c r="A167" s="1">
        <v>38777</v>
      </c>
      <c r="C167">
        <v>6.33</v>
      </c>
      <c r="D167">
        <v>6.33</v>
      </c>
    </row>
    <row r="168" spans="1:4" ht="12">
      <c r="A168" s="1">
        <v>38784</v>
      </c>
      <c r="C168">
        <v>8.33</v>
      </c>
      <c r="D168">
        <v>8.33</v>
      </c>
    </row>
    <row r="169" spans="1:4" ht="12">
      <c r="A169" s="1">
        <v>38791</v>
      </c>
      <c r="C169">
        <v>36.5</v>
      </c>
      <c r="D169">
        <v>36.5</v>
      </c>
    </row>
    <row r="170" spans="1:3" ht="12">
      <c r="A170" s="1">
        <v>38798</v>
      </c>
      <c r="C170">
        <v>1.15</v>
      </c>
    </row>
    <row r="171" spans="1:10" ht="12">
      <c r="A171" s="1">
        <v>38805</v>
      </c>
      <c r="C171">
        <v>1.85</v>
      </c>
      <c r="D171">
        <v>1.85</v>
      </c>
      <c r="H171">
        <f>SUM(B167:B171)</f>
        <v>0</v>
      </c>
      <c r="I171">
        <f>SUM(C167:C171)</f>
        <v>54.16</v>
      </c>
      <c r="J171">
        <f>SUM(D167:D171)</f>
        <v>53.01</v>
      </c>
    </row>
    <row r="172" spans="1:4" ht="12">
      <c r="A172" s="1">
        <v>38812</v>
      </c>
      <c r="B172">
        <v>24.5</v>
      </c>
      <c r="C172">
        <v>29</v>
      </c>
      <c r="D172">
        <v>2.66</v>
      </c>
    </row>
    <row r="173" spans="1:4" ht="12">
      <c r="A173" s="1">
        <v>38819</v>
      </c>
      <c r="C173">
        <v>10.5</v>
      </c>
      <c r="D173">
        <v>10.5</v>
      </c>
    </row>
    <row r="174" spans="1:4" ht="12">
      <c r="A174" s="1">
        <v>38826</v>
      </c>
      <c r="C174">
        <v>2.1</v>
      </c>
      <c r="D174">
        <v>1.85</v>
      </c>
    </row>
    <row r="175" spans="1:10" ht="12">
      <c r="A175" s="1">
        <v>38833</v>
      </c>
      <c r="C175">
        <v>83.15</v>
      </c>
      <c r="D175">
        <v>83.15</v>
      </c>
      <c r="H175">
        <f>SUM(B172:B175)</f>
        <v>24.5</v>
      </c>
      <c r="I175">
        <f>SUM(C172:C175)</f>
        <v>124.75</v>
      </c>
      <c r="J175">
        <f>SUM(D172:D175)</f>
        <v>98.16000000000001</v>
      </c>
    </row>
    <row r="176" spans="1:4" ht="12">
      <c r="A176" s="1">
        <v>38840</v>
      </c>
      <c r="C176">
        <v>2.66</v>
      </c>
      <c r="D176">
        <v>2.66</v>
      </c>
    </row>
    <row r="177" spans="1:10" ht="12">
      <c r="A177" s="1">
        <v>38847</v>
      </c>
      <c r="H177">
        <f>SUM(B176:B177)</f>
        <v>0</v>
      </c>
      <c r="I177">
        <f>SUM(C176:C177)</f>
        <v>2.66</v>
      </c>
      <c r="J177">
        <f>SUM(D176:D177)</f>
        <v>2.66</v>
      </c>
    </row>
    <row r="178" spans="1:4" ht="12">
      <c r="A178" s="1">
        <v>38854</v>
      </c>
      <c r="C178">
        <v>0.5</v>
      </c>
      <c r="D178">
        <v>0.5</v>
      </c>
    </row>
    <row r="179" spans="1:4" ht="12">
      <c r="A179" s="1">
        <v>38861</v>
      </c>
      <c r="C179">
        <v>6</v>
      </c>
      <c r="D179">
        <v>3.75</v>
      </c>
    </row>
    <row r="180" spans="1:4" ht="12">
      <c r="A180" s="1">
        <v>38868</v>
      </c>
      <c r="C180">
        <v>56.5</v>
      </c>
      <c r="D180">
        <v>55.35</v>
      </c>
    </row>
    <row r="181" spans="1:3" ht="12">
      <c r="A181" s="1">
        <v>38875</v>
      </c>
      <c r="C181">
        <v>45.45</v>
      </c>
    </row>
    <row r="182" ht="12">
      <c r="A182" s="1">
        <v>38882</v>
      </c>
    </row>
    <row r="183" spans="1:4" ht="12">
      <c r="A183" s="1">
        <v>38889</v>
      </c>
      <c r="C183">
        <v>5.33</v>
      </c>
      <c r="D183">
        <v>3.66</v>
      </c>
    </row>
    <row r="184" spans="1:4" ht="12">
      <c r="A184" s="1">
        <v>38896</v>
      </c>
      <c r="C184">
        <v>49.66</v>
      </c>
      <c r="D184">
        <v>48</v>
      </c>
    </row>
    <row r="185" spans="1:4" ht="12">
      <c r="A185" s="1">
        <v>38903</v>
      </c>
      <c r="C185">
        <v>6.6</v>
      </c>
      <c r="D185">
        <v>3.25</v>
      </c>
    </row>
    <row r="186" spans="1:4" ht="12">
      <c r="A186" s="1">
        <v>38910</v>
      </c>
      <c r="C186">
        <v>48.33</v>
      </c>
      <c r="D186">
        <v>48.33</v>
      </c>
    </row>
    <row r="187" spans="1:4" ht="12">
      <c r="A187" s="1">
        <v>38917</v>
      </c>
      <c r="C187">
        <v>74.5</v>
      </c>
      <c r="D187">
        <v>74.5</v>
      </c>
    </row>
    <row r="188" spans="1:4" ht="12">
      <c r="A188" s="1">
        <v>38924</v>
      </c>
      <c r="C188">
        <v>159</v>
      </c>
      <c r="D188">
        <v>159</v>
      </c>
    </row>
    <row r="189" ht="12">
      <c r="A189" s="1">
        <v>38931</v>
      </c>
    </row>
    <row r="190" spans="1:4" ht="12">
      <c r="A190" s="1">
        <v>38938</v>
      </c>
      <c r="C190">
        <v>3</v>
      </c>
      <c r="D190">
        <v>3</v>
      </c>
    </row>
    <row r="191" spans="1:4" ht="12">
      <c r="A191" s="1">
        <v>38945</v>
      </c>
      <c r="C191">
        <v>30.6</v>
      </c>
      <c r="D191">
        <v>30.6</v>
      </c>
    </row>
    <row r="192" spans="1:4" ht="12">
      <c r="A192" s="1">
        <v>38952</v>
      </c>
      <c r="C192">
        <v>59.33</v>
      </c>
      <c r="D192">
        <v>59.33</v>
      </c>
    </row>
    <row r="193" ht="12">
      <c r="A193" s="1">
        <v>38959</v>
      </c>
    </row>
    <row r="194" spans="1:4" ht="12">
      <c r="A194" s="1">
        <v>38966</v>
      </c>
      <c r="C194">
        <v>2.66</v>
      </c>
      <c r="D194">
        <v>2.66</v>
      </c>
    </row>
    <row r="195" spans="1:4" ht="12">
      <c r="A195" s="1">
        <v>38973</v>
      </c>
      <c r="C195">
        <v>47.75</v>
      </c>
      <c r="D195">
        <v>47.75</v>
      </c>
    </row>
    <row r="196" spans="1:4" ht="12">
      <c r="A196" s="1">
        <v>38980</v>
      </c>
      <c r="C196">
        <v>35.6</v>
      </c>
      <c r="D196">
        <v>35.6</v>
      </c>
    </row>
    <row r="197" ht="12">
      <c r="A197" s="1">
        <v>38987</v>
      </c>
    </row>
    <row r="198" ht="12">
      <c r="A198" s="1"/>
    </row>
    <row r="199" ht="12">
      <c r="A199" s="1"/>
    </row>
    <row r="200" ht="12">
      <c r="A200" s="1"/>
    </row>
  </sheetData>
  <sheetProtection/>
  <printOptions/>
  <pageMargins left="0.75" right="0.75" top="1" bottom="1" header="0.5" footer="0.5"/>
  <pageSetup horizontalDpi="525" verticalDpi="5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46">
      <selection activeCell="B73" sqref="B73"/>
    </sheetView>
  </sheetViews>
  <sheetFormatPr defaultColWidth="11.375" defaultRowHeight="12"/>
  <sheetData>
    <row r="1" spans="1:5" ht="12">
      <c r="A1" t="s">
        <v>2</v>
      </c>
      <c r="B1" t="s">
        <v>0</v>
      </c>
      <c r="C1" t="s">
        <v>1</v>
      </c>
      <c r="D1" t="s">
        <v>3</v>
      </c>
      <c r="E1" t="s">
        <v>4</v>
      </c>
    </row>
    <row r="2" spans="1:6" ht="12">
      <c r="A2" s="1">
        <v>37244</v>
      </c>
      <c r="B2">
        <v>1</v>
      </c>
      <c r="C2">
        <v>62</v>
      </c>
      <c r="D2">
        <f>B2+C2+E2</f>
        <v>63</v>
      </c>
      <c r="F2">
        <f>SUM(7*24)</f>
        <v>168</v>
      </c>
    </row>
    <row r="3" spans="1:6" ht="12">
      <c r="A3" s="1">
        <f>A2+7</f>
        <v>37251</v>
      </c>
      <c r="D3">
        <f aca="true" t="shared" si="0" ref="D3:D66">B3+C3+E3</f>
        <v>0</v>
      </c>
      <c r="F3">
        <f aca="true" t="shared" si="1" ref="F3:F66">SUM(7*24)</f>
        <v>168</v>
      </c>
    </row>
    <row r="4" spans="1:6" ht="12">
      <c r="A4" s="1">
        <f aca="true" t="shared" si="2" ref="A4:A68">A3+7</f>
        <v>37258</v>
      </c>
      <c r="C4">
        <v>13</v>
      </c>
      <c r="D4">
        <f t="shared" si="0"/>
        <v>13</v>
      </c>
      <c r="F4">
        <f t="shared" si="1"/>
        <v>168</v>
      </c>
    </row>
    <row r="5" spans="1:6" ht="12">
      <c r="A5" s="1">
        <f t="shared" si="2"/>
        <v>37265</v>
      </c>
      <c r="B5">
        <v>2</v>
      </c>
      <c r="D5">
        <f t="shared" si="0"/>
        <v>2</v>
      </c>
      <c r="F5">
        <f t="shared" si="1"/>
        <v>168</v>
      </c>
    </row>
    <row r="6" spans="1:6" ht="12">
      <c r="A6" s="1">
        <f t="shared" si="2"/>
        <v>37272</v>
      </c>
      <c r="D6">
        <f t="shared" si="0"/>
        <v>0</v>
      </c>
      <c r="F6">
        <f t="shared" si="1"/>
        <v>168</v>
      </c>
    </row>
    <row r="7" spans="1:6" ht="12">
      <c r="A7" s="1">
        <f t="shared" si="2"/>
        <v>37279</v>
      </c>
      <c r="D7">
        <f t="shared" si="0"/>
        <v>0</v>
      </c>
      <c r="F7">
        <f t="shared" si="1"/>
        <v>168</v>
      </c>
    </row>
    <row r="8" spans="1:6" ht="12">
      <c r="A8" s="1">
        <f t="shared" si="2"/>
        <v>37286</v>
      </c>
      <c r="B8">
        <v>2.5</v>
      </c>
      <c r="D8">
        <f t="shared" si="0"/>
        <v>2.5</v>
      </c>
      <c r="F8">
        <f t="shared" si="1"/>
        <v>168</v>
      </c>
    </row>
    <row r="9" spans="1:6" ht="12">
      <c r="A9" s="1">
        <f t="shared" si="2"/>
        <v>37293</v>
      </c>
      <c r="D9">
        <f t="shared" si="0"/>
        <v>0</v>
      </c>
      <c r="F9">
        <f t="shared" si="1"/>
        <v>168</v>
      </c>
    </row>
    <row r="10" spans="1:6" ht="12">
      <c r="A10" s="1">
        <f t="shared" si="2"/>
        <v>37300</v>
      </c>
      <c r="D10">
        <f t="shared" si="0"/>
        <v>0</v>
      </c>
      <c r="F10">
        <f t="shared" si="1"/>
        <v>168</v>
      </c>
    </row>
    <row r="11" spans="1:6" ht="12">
      <c r="A11" s="1">
        <f t="shared" si="2"/>
        <v>37307</v>
      </c>
      <c r="B11">
        <v>4</v>
      </c>
      <c r="D11">
        <f t="shared" si="0"/>
        <v>4</v>
      </c>
      <c r="F11">
        <f t="shared" si="1"/>
        <v>168</v>
      </c>
    </row>
    <row r="12" spans="1:6" ht="12">
      <c r="A12" s="1">
        <f t="shared" si="2"/>
        <v>37314</v>
      </c>
      <c r="C12">
        <v>2.5</v>
      </c>
      <c r="D12">
        <f t="shared" si="0"/>
        <v>2.5</v>
      </c>
      <c r="F12">
        <f t="shared" si="1"/>
        <v>168</v>
      </c>
    </row>
    <row r="13" spans="1:6" ht="12">
      <c r="A13" s="1">
        <f t="shared" si="2"/>
        <v>37321</v>
      </c>
      <c r="D13">
        <f t="shared" si="0"/>
        <v>0</v>
      </c>
      <c r="F13">
        <f t="shared" si="1"/>
        <v>168</v>
      </c>
    </row>
    <row r="14" spans="1:6" ht="12">
      <c r="A14" s="1">
        <f t="shared" si="2"/>
        <v>37328</v>
      </c>
      <c r="D14">
        <f t="shared" si="0"/>
        <v>0</v>
      </c>
      <c r="F14">
        <f t="shared" si="1"/>
        <v>168</v>
      </c>
    </row>
    <row r="15" spans="1:6" ht="12">
      <c r="A15" s="1">
        <f t="shared" si="2"/>
        <v>37335</v>
      </c>
      <c r="D15">
        <f t="shared" si="0"/>
        <v>0</v>
      </c>
      <c r="F15">
        <f t="shared" si="1"/>
        <v>168</v>
      </c>
    </row>
    <row r="16" spans="1:6" ht="12">
      <c r="A16" s="1">
        <f t="shared" si="2"/>
        <v>37342</v>
      </c>
      <c r="B16">
        <v>3.5</v>
      </c>
      <c r="D16">
        <f t="shared" si="0"/>
        <v>3.5</v>
      </c>
      <c r="F16">
        <f t="shared" si="1"/>
        <v>168</v>
      </c>
    </row>
    <row r="17" spans="1:6" ht="12">
      <c r="A17" s="1">
        <f t="shared" si="2"/>
        <v>37349</v>
      </c>
      <c r="C17">
        <v>78.5</v>
      </c>
      <c r="D17">
        <f t="shared" si="0"/>
        <v>78.5</v>
      </c>
      <c r="F17">
        <f t="shared" si="1"/>
        <v>168</v>
      </c>
    </row>
    <row r="18" spans="1:6" ht="12">
      <c r="A18" s="1">
        <f t="shared" si="2"/>
        <v>37356</v>
      </c>
      <c r="D18">
        <f t="shared" si="0"/>
        <v>0</v>
      </c>
      <c r="F18">
        <f t="shared" si="1"/>
        <v>168</v>
      </c>
    </row>
    <row r="19" spans="1:6" ht="12">
      <c r="A19" s="1">
        <f t="shared" si="2"/>
        <v>37363</v>
      </c>
      <c r="D19">
        <f t="shared" si="0"/>
        <v>0</v>
      </c>
      <c r="F19">
        <f t="shared" si="1"/>
        <v>168</v>
      </c>
    </row>
    <row r="20" spans="1:6" ht="12">
      <c r="A20" s="1">
        <f t="shared" si="2"/>
        <v>37370</v>
      </c>
      <c r="D20">
        <f t="shared" si="0"/>
        <v>0</v>
      </c>
      <c r="F20">
        <f t="shared" si="1"/>
        <v>168</v>
      </c>
    </row>
    <row r="21" spans="1:6" ht="12">
      <c r="A21" s="1">
        <f t="shared" si="2"/>
        <v>37377</v>
      </c>
      <c r="D21">
        <f t="shared" si="0"/>
        <v>0</v>
      </c>
      <c r="F21">
        <f t="shared" si="1"/>
        <v>168</v>
      </c>
    </row>
    <row r="22" spans="1:6" ht="12">
      <c r="A22" s="1">
        <f t="shared" si="2"/>
        <v>37384</v>
      </c>
      <c r="D22">
        <f t="shared" si="0"/>
        <v>0</v>
      </c>
      <c r="F22">
        <f t="shared" si="1"/>
        <v>168</v>
      </c>
    </row>
    <row r="23" spans="1:6" ht="12">
      <c r="A23" s="1">
        <f t="shared" si="2"/>
        <v>37391</v>
      </c>
      <c r="D23">
        <f t="shared" si="0"/>
        <v>0</v>
      </c>
      <c r="F23">
        <f t="shared" si="1"/>
        <v>168</v>
      </c>
    </row>
    <row r="24" spans="1:6" ht="12">
      <c r="A24" s="1">
        <f t="shared" si="2"/>
        <v>37398</v>
      </c>
      <c r="D24">
        <f t="shared" si="0"/>
        <v>0</v>
      </c>
      <c r="F24">
        <f t="shared" si="1"/>
        <v>168</v>
      </c>
    </row>
    <row r="25" spans="1:6" ht="12">
      <c r="A25" s="1">
        <f t="shared" si="2"/>
        <v>37405</v>
      </c>
      <c r="B25">
        <v>11</v>
      </c>
      <c r="D25">
        <f t="shared" si="0"/>
        <v>11</v>
      </c>
      <c r="F25">
        <f t="shared" si="1"/>
        <v>168</v>
      </c>
    </row>
    <row r="26" spans="1:6" ht="12">
      <c r="A26" s="1">
        <f t="shared" si="2"/>
        <v>37412</v>
      </c>
      <c r="D26">
        <f t="shared" si="0"/>
        <v>0</v>
      </c>
      <c r="F26">
        <f t="shared" si="1"/>
        <v>168</v>
      </c>
    </row>
    <row r="27" spans="1:6" ht="12">
      <c r="A27" s="1">
        <f t="shared" si="2"/>
        <v>37419</v>
      </c>
      <c r="D27">
        <f t="shared" si="0"/>
        <v>0</v>
      </c>
      <c r="F27">
        <f t="shared" si="1"/>
        <v>168</v>
      </c>
    </row>
    <row r="28" spans="1:6" ht="12">
      <c r="A28" s="1">
        <f t="shared" si="2"/>
        <v>37426</v>
      </c>
      <c r="C28">
        <v>5.5</v>
      </c>
      <c r="D28">
        <f t="shared" si="0"/>
        <v>5.5</v>
      </c>
      <c r="F28">
        <f t="shared" si="1"/>
        <v>168</v>
      </c>
    </row>
    <row r="29" spans="1:6" ht="12">
      <c r="A29" s="1">
        <f t="shared" si="2"/>
        <v>37433</v>
      </c>
      <c r="D29">
        <f t="shared" si="0"/>
        <v>0</v>
      </c>
      <c r="F29">
        <f t="shared" si="1"/>
        <v>168</v>
      </c>
    </row>
    <row r="30" spans="1:6" ht="12">
      <c r="A30" s="1">
        <f t="shared" si="2"/>
        <v>37440</v>
      </c>
      <c r="D30">
        <f t="shared" si="0"/>
        <v>0</v>
      </c>
      <c r="F30">
        <f t="shared" si="1"/>
        <v>168</v>
      </c>
    </row>
    <row r="31" spans="1:6" ht="12">
      <c r="A31" s="1">
        <f t="shared" si="2"/>
        <v>37447</v>
      </c>
      <c r="D31">
        <f t="shared" si="0"/>
        <v>0</v>
      </c>
      <c r="F31">
        <f t="shared" si="1"/>
        <v>168</v>
      </c>
    </row>
    <row r="32" spans="1:6" ht="12">
      <c r="A32" s="1">
        <f t="shared" si="2"/>
        <v>37454</v>
      </c>
      <c r="D32">
        <f t="shared" si="0"/>
        <v>0</v>
      </c>
      <c r="F32">
        <f t="shared" si="1"/>
        <v>168</v>
      </c>
    </row>
    <row r="33" spans="1:6" ht="12">
      <c r="A33" s="1">
        <f t="shared" si="2"/>
        <v>37461</v>
      </c>
      <c r="D33">
        <f t="shared" si="0"/>
        <v>0</v>
      </c>
      <c r="F33">
        <f t="shared" si="1"/>
        <v>168</v>
      </c>
    </row>
    <row r="34" spans="1:6" ht="12">
      <c r="A34" s="1">
        <f t="shared" si="2"/>
        <v>37468</v>
      </c>
      <c r="D34">
        <f t="shared" si="0"/>
        <v>0</v>
      </c>
      <c r="F34">
        <f t="shared" si="1"/>
        <v>168</v>
      </c>
    </row>
    <row r="35" spans="1:6" ht="12">
      <c r="A35" s="1">
        <f t="shared" si="2"/>
        <v>37475</v>
      </c>
      <c r="D35">
        <f t="shared" si="0"/>
        <v>0</v>
      </c>
      <c r="F35">
        <f t="shared" si="1"/>
        <v>168</v>
      </c>
    </row>
    <row r="36" spans="1:6" ht="12">
      <c r="A36" s="1">
        <f t="shared" si="2"/>
        <v>37482</v>
      </c>
      <c r="D36">
        <f t="shared" si="0"/>
        <v>0</v>
      </c>
      <c r="F36">
        <f t="shared" si="1"/>
        <v>168</v>
      </c>
    </row>
    <row r="37" spans="1:6" ht="12">
      <c r="A37" s="1">
        <f t="shared" si="2"/>
        <v>37489</v>
      </c>
      <c r="D37">
        <f t="shared" si="0"/>
        <v>0</v>
      </c>
      <c r="F37">
        <f t="shared" si="1"/>
        <v>168</v>
      </c>
    </row>
    <row r="38" spans="1:6" ht="12">
      <c r="A38" s="1">
        <f t="shared" si="2"/>
        <v>37496</v>
      </c>
      <c r="D38">
        <f t="shared" si="0"/>
        <v>0</v>
      </c>
      <c r="F38">
        <f t="shared" si="1"/>
        <v>168</v>
      </c>
    </row>
    <row r="39" spans="1:6" ht="12">
      <c r="A39" s="1">
        <f t="shared" si="2"/>
        <v>37503</v>
      </c>
      <c r="D39">
        <f t="shared" si="0"/>
        <v>0</v>
      </c>
      <c r="F39">
        <f t="shared" si="1"/>
        <v>168</v>
      </c>
    </row>
    <row r="40" spans="1:6" ht="12">
      <c r="A40" s="1">
        <f t="shared" si="2"/>
        <v>37510</v>
      </c>
      <c r="C40">
        <v>3</v>
      </c>
      <c r="D40">
        <f t="shared" si="0"/>
        <v>3</v>
      </c>
      <c r="F40">
        <f t="shared" si="1"/>
        <v>168</v>
      </c>
    </row>
    <row r="41" spans="1:6" ht="12">
      <c r="A41" s="1">
        <f t="shared" si="2"/>
        <v>37517</v>
      </c>
      <c r="C41">
        <v>17.5</v>
      </c>
      <c r="D41">
        <f t="shared" si="0"/>
        <v>17.5</v>
      </c>
      <c r="F41">
        <f t="shared" si="1"/>
        <v>168</v>
      </c>
    </row>
    <row r="42" spans="1:6" ht="12">
      <c r="A42" s="1">
        <f t="shared" si="2"/>
        <v>37524</v>
      </c>
      <c r="D42">
        <f t="shared" si="0"/>
        <v>0</v>
      </c>
      <c r="F42">
        <f t="shared" si="1"/>
        <v>168</v>
      </c>
    </row>
    <row r="43" spans="1:6" ht="12">
      <c r="A43" s="1">
        <f t="shared" si="2"/>
        <v>37531</v>
      </c>
      <c r="D43">
        <f t="shared" si="0"/>
        <v>0</v>
      </c>
      <c r="F43">
        <f t="shared" si="1"/>
        <v>168</v>
      </c>
    </row>
    <row r="44" spans="1:6" ht="12">
      <c r="A44" s="1">
        <f t="shared" si="2"/>
        <v>37538</v>
      </c>
      <c r="D44">
        <f t="shared" si="0"/>
        <v>0</v>
      </c>
      <c r="F44">
        <f t="shared" si="1"/>
        <v>168</v>
      </c>
    </row>
    <row r="45" spans="1:6" ht="12">
      <c r="A45" s="1">
        <f t="shared" si="2"/>
        <v>37545</v>
      </c>
      <c r="C45">
        <v>6.5</v>
      </c>
      <c r="D45">
        <f t="shared" si="0"/>
        <v>6.5</v>
      </c>
      <c r="F45">
        <f t="shared" si="1"/>
        <v>168</v>
      </c>
    </row>
    <row r="46" spans="1:6" ht="12">
      <c r="A46" s="1">
        <f t="shared" si="2"/>
        <v>37552</v>
      </c>
      <c r="B46">
        <v>2</v>
      </c>
      <c r="C46">
        <v>1</v>
      </c>
      <c r="D46">
        <f t="shared" si="0"/>
        <v>3</v>
      </c>
      <c r="F46">
        <f t="shared" si="1"/>
        <v>168</v>
      </c>
    </row>
    <row r="47" spans="1:6" ht="12">
      <c r="A47" s="1">
        <f t="shared" si="2"/>
        <v>37559</v>
      </c>
      <c r="D47">
        <f t="shared" si="0"/>
        <v>0</v>
      </c>
      <c r="F47">
        <f t="shared" si="1"/>
        <v>168</v>
      </c>
    </row>
    <row r="48" spans="1:6" ht="12">
      <c r="A48" s="1">
        <f t="shared" si="2"/>
        <v>37566</v>
      </c>
      <c r="C48">
        <v>28.5</v>
      </c>
      <c r="D48">
        <f t="shared" si="0"/>
        <v>28.5</v>
      </c>
      <c r="F48">
        <f t="shared" si="1"/>
        <v>168</v>
      </c>
    </row>
    <row r="49" spans="1:6" ht="12">
      <c r="A49" s="1">
        <f t="shared" si="2"/>
        <v>37573</v>
      </c>
      <c r="D49">
        <f t="shared" si="0"/>
        <v>0</v>
      </c>
      <c r="F49">
        <f t="shared" si="1"/>
        <v>168</v>
      </c>
    </row>
    <row r="50" spans="1:6" ht="12">
      <c r="A50" s="1">
        <f t="shared" si="2"/>
        <v>37580</v>
      </c>
      <c r="C50">
        <v>1.5</v>
      </c>
      <c r="D50">
        <f t="shared" si="0"/>
        <v>1.5</v>
      </c>
      <c r="F50">
        <f t="shared" si="1"/>
        <v>168</v>
      </c>
    </row>
    <row r="51" spans="1:6" ht="12">
      <c r="A51" s="1">
        <f t="shared" si="2"/>
        <v>37587</v>
      </c>
      <c r="B51">
        <v>12</v>
      </c>
      <c r="D51">
        <f t="shared" si="0"/>
        <v>12</v>
      </c>
      <c r="F51">
        <f t="shared" si="1"/>
        <v>168</v>
      </c>
    </row>
    <row r="52" spans="1:6" ht="12">
      <c r="A52" s="1">
        <f t="shared" si="2"/>
        <v>37594</v>
      </c>
      <c r="C52">
        <v>52.75</v>
      </c>
      <c r="D52">
        <f t="shared" si="0"/>
        <v>52.75</v>
      </c>
      <c r="F52">
        <f t="shared" si="1"/>
        <v>168</v>
      </c>
    </row>
    <row r="53" spans="1:6" ht="12">
      <c r="A53" s="1">
        <f t="shared" si="2"/>
        <v>37601</v>
      </c>
      <c r="B53">
        <v>0.5</v>
      </c>
      <c r="C53">
        <v>30.5</v>
      </c>
      <c r="D53">
        <f t="shared" si="0"/>
        <v>31</v>
      </c>
      <c r="F53">
        <f t="shared" si="1"/>
        <v>168</v>
      </c>
    </row>
    <row r="54" spans="1:6" ht="12">
      <c r="A54" s="1">
        <f t="shared" si="2"/>
        <v>37608</v>
      </c>
      <c r="D54">
        <f t="shared" si="0"/>
        <v>0</v>
      </c>
      <c r="F54">
        <f t="shared" si="1"/>
        <v>168</v>
      </c>
    </row>
    <row r="55" spans="1:6" ht="12">
      <c r="A55" s="1">
        <f t="shared" si="2"/>
        <v>37615</v>
      </c>
      <c r="D55">
        <f t="shared" si="0"/>
        <v>0</v>
      </c>
      <c r="F55">
        <f t="shared" si="1"/>
        <v>168</v>
      </c>
    </row>
    <row r="56" spans="1:6" ht="12">
      <c r="A56" s="1">
        <f t="shared" si="2"/>
        <v>37622</v>
      </c>
      <c r="D56">
        <f t="shared" si="0"/>
        <v>0</v>
      </c>
      <c r="F56">
        <f t="shared" si="1"/>
        <v>168</v>
      </c>
    </row>
    <row r="57" spans="1:6" ht="12">
      <c r="A57" s="1">
        <f t="shared" si="2"/>
        <v>37629</v>
      </c>
      <c r="D57">
        <f t="shared" si="0"/>
        <v>0</v>
      </c>
      <c r="F57">
        <f t="shared" si="1"/>
        <v>168</v>
      </c>
    </row>
    <row r="58" spans="1:6" ht="12">
      <c r="A58" s="1">
        <f t="shared" si="2"/>
        <v>37636</v>
      </c>
      <c r="D58">
        <f t="shared" si="0"/>
        <v>0</v>
      </c>
      <c r="F58">
        <f t="shared" si="1"/>
        <v>168</v>
      </c>
    </row>
    <row r="59" spans="1:6" ht="12">
      <c r="A59" s="1">
        <f t="shared" si="2"/>
        <v>37643</v>
      </c>
      <c r="B59">
        <v>3</v>
      </c>
      <c r="D59">
        <f t="shared" si="0"/>
        <v>3</v>
      </c>
      <c r="F59">
        <f t="shared" si="1"/>
        <v>168</v>
      </c>
    </row>
    <row r="60" spans="1:6" ht="12">
      <c r="A60" s="1">
        <f t="shared" si="2"/>
        <v>37650</v>
      </c>
      <c r="D60">
        <f t="shared" si="0"/>
        <v>0</v>
      </c>
      <c r="F60">
        <f t="shared" si="1"/>
        <v>168</v>
      </c>
    </row>
    <row r="61" spans="1:6" ht="12">
      <c r="A61" s="1">
        <f t="shared" si="2"/>
        <v>37657</v>
      </c>
      <c r="D61">
        <f t="shared" si="0"/>
        <v>0</v>
      </c>
      <c r="F61">
        <f t="shared" si="1"/>
        <v>168</v>
      </c>
    </row>
    <row r="62" spans="1:6" ht="12">
      <c r="A62" s="1">
        <f t="shared" si="2"/>
        <v>37664</v>
      </c>
      <c r="B62">
        <v>8</v>
      </c>
      <c r="D62">
        <f t="shared" si="0"/>
        <v>8</v>
      </c>
      <c r="F62">
        <f t="shared" si="1"/>
        <v>168</v>
      </c>
    </row>
    <row r="63" spans="1:6" ht="12">
      <c r="A63" s="1">
        <f t="shared" si="2"/>
        <v>37671</v>
      </c>
      <c r="D63">
        <f t="shared" si="0"/>
        <v>0</v>
      </c>
      <c r="F63">
        <f t="shared" si="1"/>
        <v>168</v>
      </c>
    </row>
    <row r="64" spans="1:6" ht="12">
      <c r="A64" s="1">
        <f t="shared" si="2"/>
        <v>37678</v>
      </c>
      <c r="D64">
        <f t="shared" si="0"/>
        <v>0</v>
      </c>
      <c r="F64">
        <f t="shared" si="1"/>
        <v>168</v>
      </c>
    </row>
    <row r="65" spans="1:6" ht="12">
      <c r="A65" s="1">
        <f t="shared" si="2"/>
        <v>37685</v>
      </c>
      <c r="B65">
        <v>4.5</v>
      </c>
      <c r="D65">
        <f t="shared" si="0"/>
        <v>4.5</v>
      </c>
      <c r="F65">
        <f t="shared" si="1"/>
        <v>168</v>
      </c>
    </row>
    <row r="66" spans="1:6" ht="12">
      <c r="A66" s="1">
        <f t="shared" si="2"/>
        <v>37692</v>
      </c>
      <c r="B66">
        <v>10</v>
      </c>
      <c r="D66">
        <f t="shared" si="0"/>
        <v>10</v>
      </c>
      <c r="F66">
        <f t="shared" si="1"/>
        <v>168</v>
      </c>
    </row>
    <row r="67" spans="1:6" ht="12">
      <c r="A67" s="1">
        <f t="shared" si="2"/>
        <v>37699</v>
      </c>
      <c r="B67">
        <v>0.6</v>
      </c>
      <c r="D67">
        <f aca="true" t="shared" si="3" ref="D67:D72">B67+C67+E67</f>
        <v>0.6</v>
      </c>
      <c r="F67">
        <f aca="true" t="shared" si="4" ref="F67:F88">SUM(7*24)</f>
        <v>168</v>
      </c>
    </row>
    <row r="68" spans="1:6" ht="12">
      <c r="A68" s="1">
        <f t="shared" si="2"/>
        <v>37706</v>
      </c>
      <c r="C68">
        <v>26.75</v>
      </c>
      <c r="D68">
        <f t="shared" si="3"/>
        <v>26.75</v>
      </c>
      <c r="F68">
        <f t="shared" si="4"/>
        <v>168</v>
      </c>
    </row>
    <row r="69" spans="1:6" ht="12">
      <c r="A69" s="1">
        <f aca="true" t="shared" si="5" ref="A69:A88">A68+7</f>
        <v>37713</v>
      </c>
      <c r="B69">
        <v>1.5</v>
      </c>
      <c r="C69">
        <v>9.75</v>
      </c>
      <c r="D69">
        <f t="shared" si="3"/>
        <v>11.25</v>
      </c>
      <c r="F69">
        <f t="shared" si="4"/>
        <v>168</v>
      </c>
    </row>
    <row r="70" spans="1:6" ht="12">
      <c r="A70" s="1">
        <f t="shared" si="5"/>
        <v>37720</v>
      </c>
      <c r="D70">
        <f t="shared" si="3"/>
        <v>0</v>
      </c>
      <c r="F70">
        <f t="shared" si="4"/>
        <v>168</v>
      </c>
    </row>
    <row r="71" spans="1:6" ht="12">
      <c r="A71" s="1">
        <f t="shared" si="5"/>
        <v>37727</v>
      </c>
      <c r="B71">
        <v>0.6</v>
      </c>
      <c r="D71">
        <f t="shared" si="3"/>
        <v>0.6</v>
      </c>
      <c r="F71">
        <f t="shared" si="4"/>
        <v>168</v>
      </c>
    </row>
    <row r="72" spans="1:6" ht="12">
      <c r="A72" s="1">
        <f t="shared" si="5"/>
        <v>37734</v>
      </c>
      <c r="C72">
        <v>30.5</v>
      </c>
      <c r="D72">
        <f t="shared" si="3"/>
        <v>30.5</v>
      </c>
      <c r="F72">
        <f t="shared" si="4"/>
        <v>168</v>
      </c>
    </row>
    <row r="73" spans="1:6" ht="12">
      <c r="A73" s="1">
        <f t="shared" si="5"/>
        <v>37741</v>
      </c>
      <c r="D73">
        <v>0</v>
      </c>
      <c r="F73">
        <f t="shared" si="4"/>
        <v>168</v>
      </c>
    </row>
    <row r="74" spans="1:6" ht="12">
      <c r="A74" s="1">
        <f t="shared" si="5"/>
        <v>37748</v>
      </c>
      <c r="C74">
        <v>82</v>
      </c>
      <c r="D74">
        <v>82</v>
      </c>
      <c r="F74">
        <f t="shared" si="4"/>
        <v>168</v>
      </c>
    </row>
    <row r="75" spans="1:6" ht="12">
      <c r="A75" s="1">
        <f t="shared" si="5"/>
        <v>37755</v>
      </c>
      <c r="D75">
        <v>0</v>
      </c>
      <c r="F75">
        <f t="shared" si="4"/>
        <v>168</v>
      </c>
    </row>
    <row r="76" spans="1:6" ht="12">
      <c r="A76" s="1">
        <f t="shared" si="5"/>
        <v>37762</v>
      </c>
      <c r="D76">
        <v>0</v>
      </c>
      <c r="F76">
        <f t="shared" si="4"/>
        <v>168</v>
      </c>
    </row>
    <row r="77" spans="1:6" ht="12">
      <c r="A77" s="1">
        <f t="shared" si="5"/>
        <v>37769</v>
      </c>
      <c r="D77">
        <v>0</v>
      </c>
      <c r="F77">
        <f t="shared" si="4"/>
        <v>168</v>
      </c>
    </row>
    <row r="78" spans="1:6" ht="12">
      <c r="A78" s="1">
        <f t="shared" si="5"/>
        <v>37776</v>
      </c>
      <c r="C78">
        <v>9.5</v>
      </c>
      <c r="D78">
        <v>9.5</v>
      </c>
      <c r="F78">
        <f t="shared" si="4"/>
        <v>168</v>
      </c>
    </row>
    <row r="79" spans="1:6" ht="12">
      <c r="A79" s="1">
        <f t="shared" si="5"/>
        <v>37783</v>
      </c>
      <c r="C79">
        <v>6</v>
      </c>
      <c r="D79">
        <v>6</v>
      </c>
      <c r="F79">
        <f t="shared" si="4"/>
        <v>168</v>
      </c>
    </row>
    <row r="80" spans="1:6" ht="12">
      <c r="A80" s="1">
        <f t="shared" si="5"/>
        <v>37790</v>
      </c>
      <c r="B80">
        <v>2.5</v>
      </c>
      <c r="D80">
        <v>2.5</v>
      </c>
      <c r="F80">
        <f t="shared" si="4"/>
        <v>168</v>
      </c>
    </row>
    <row r="81" spans="1:6" ht="12">
      <c r="A81" s="1">
        <f t="shared" si="5"/>
        <v>37797</v>
      </c>
      <c r="D81">
        <v>0</v>
      </c>
      <c r="F81">
        <f t="shared" si="4"/>
        <v>168</v>
      </c>
    </row>
    <row r="82" spans="1:6" ht="12">
      <c r="A82" s="1">
        <f t="shared" si="5"/>
        <v>37804</v>
      </c>
      <c r="D82">
        <v>0</v>
      </c>
      <c r="F82">
        <f t="shared" si="4"/>
        <v>168</v>
      </c>
    </row>
    <row r="83" spans="1:6" ht="12">
      <c r="A83" s="1">
        <f t="shared" si="5"/>
        <v>37811</v>
      </c>
      <c r="C83">
        <v>73.5</v>
      </c>
      <c r="D83">
        <f aca="true" t="shared" si="6" ref="D83:D88">SUM(B83+C83)</f>
        <v>73.5</v>
      </c>
      <c r="F83">
        <f t="shared" si="4"/>
        <v>168</v>
      </c>
    </row>
    <row r="84" spans="1:6" ht="12">
      <c r="A84" s="1">
        <f t="shared" si="5"/>
        <v>37818</v>
      </c>
      <c r="D84">
        <f t="shared" si="6"/>
        <v>0</v>
      </c>
      <c r="F84">
        <f t="shared" si="4"/>
        <v>168</v>
      </c>
    </row>
    <row r="85" spans="1:6" ht="12">
      <c r="A85" s="1">
        <f t="shared" si="5"/>
        <v>37825</v>
      </c>
      <c r="C85">
        <v>3.5</v>
      </c>
      <c r="D85">
        <f t="shared" si="6"/>
        <v>3.5</v>
      </c>
      <c r="F85">
        <f t="shared" si="4"/>
        <v>168</v>
      </c>
    </row>
    <row r="86" spans="1:6" ht="12">
      <c r="A86" s="1">
        <f t="shared" si="5"/>
        <v>37832</v>
      </c>
      <c r="C86">
        <v>44</v>
      </c>
      <c r="D86">
        <f t="shared" si="6"/>
        <v>44</v>
      </c>
      <c r="F86">
        <f t="shared" si="4"/>
        <v>168</v>
      </c>
    </row>
    <row r="87" spans="1:6" ht="12">
      <c r="A87" s="1">
        <f t="shared" si="5"/>
        <v>37839</v>
      </c>
      <c r="D87">
        <f t="shared" si="6"/>
        <v>0</v>
      </c>
      <c r="F87">
        <f t="shared" si="4"/>
        <v>168</v>
      </c>
    </row>
    <row r="88" spans="1:6" ht="12">
      <c r="A88" s="1">
        <f t="shared" si="5"/>
        <v>37846</v>
      </c>
      <c r="D88">
        <f t="shared" si="6"/>
        <v>0</v>
      </c>
      <c r="F88">
        <f t="shared" si="4"/>
        <v>168</v>
      </c>
    </row>
    <row r="90" spans="8:9" ht="12">
      <c r="H90">
        <f>SUM(D39:D82)</f>
        <v>350.95</v>
      </c>
      <c r="I90">
        <f>SUM(F39:F82)</f>
        <v>7392</v>
      </c>
    </row>
    <row r="92" spans="8:9" ht="12">
      <c r="H92">
        <f>SUM(D2:D82)</f>
        <v>536.45</v>
      </c>
      <c r="I92">
        <f>SUM(F2:F82)</f>
        <v>13608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1" sqref="D41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Sciences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Blanche Pfarr</dc:creator>
  <cp:keywords/>
  <dc:description/>
  <cp:lastModifiedBy>ops</cp:lastModifiedBy>
  <cp:lastPrinted>2009-11-13T19:23:34Z</cp:lastPrinted>
  <dcterms:created xsi:type="dcterms:W3CDTF">2006-03-30T20:25:58Z</dcterms:created>
  <dcterms:modified xsi:type="dcterms:W3CDTF">2010-10-06T16:49:21Z</dcterms:modified>
  <cp:category/>
  <cp:version/>
  <cp:contentType/>
  <cp:contentStatus/>
</cp:coreProperties>
</file>